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F30263D8-8B2A-4CB1-9754-09FBF36AF56B}" xr6:coauthVersionLast="47" xr6:coauthVersionMax="47" xr10:uidLastSave="{00000000-0000-0000-0000-000000000000}"/>
  <bookViews>
    <workbookView xWindow="-120" yWindow="-120" windowWidth="24240" windowHeight="13140" xr2:uid="{6208275A-823C-419B-AA67-2A8238EBADBD}"/>
  </bookViews>
  <sheets>
    <sheet name="üzemeltetési költsége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0" i="1" l="1"/>
  <c r="G109" i="1"/>
  <c r="E107" i="1"/>
  <c r="G107" i="1" s="1"/>
  <c r="G106" i="1"/>
  <c r="G105" i="1"/>
  <c r="G104" i="1"/>
  <c r="F59" i="1"/>
  <c r="F95" i="1" l="1"/>
  <c r="F94" i="1"/>
  <c r="F37" i="1"/>
  <c r="F51" i="1"/>
  <c r="F62" i="1"/>
  <c r="F65" i="1"/>
  <c r="F75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41" i="1"/>
  <c r="F72" i="1"/>
  <c r="F17" i="1" l="1"/>
  <c r="F9" i="1"/>
  <c r="F11" i="1"/>
  <c r="F10" i="1"/>
  <c r="F64" i="1"/>
  <c r="F74" i="1"/>
  <c r="F73" i="1"/>
  <c r="F71" i="1"/>
  <c r="F70" i="1"/>
  <c r="F69" i="1"/>
  <c r="F68" i="1"/>
  <c r="F67" i="1"/>
  <c r="F66" i="1"/>
  <c r="F63" i="1"/>
  <c r="F61" i="1"/>
  <c r="F60" i="1"/>
  <c r="F58" i="1"/>
  <c r="F57" i="1"/>
  <c r="F56" i="1"/>
  <c r="F55" i="1"/>
  <c r="F54" i="1"/>
  <c r="F53" i="1"/>
  <c r="F52" i="1"/>
  <c r="F50" i="1"/>
  <c r="F49" i="1"/>
  <c r="F48" i="1"/>
  <c r="F47" i="1"/>
  <c r="F46" i="1"/>
  <c r="F45" i="1"/>
  <c r="F44" i="1"/>
  <c r="F43" i="1"/>
  <c r="F42" i="1"/>
  <c r="F40" i="1" l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8" i="1"/>
  <c r="F7" i="1"/>
  <c r="F6" i="1"/>
  <c r="F96" i="1" l="1"/>
  <c r="F100" i="1" s="1"/>
</calcChain>
</file>

<file path=xl/sharedStrings.xml><?xml version="1.0" encoding="utf-8"?>
<sst xmlns="http://schemas.openxmlformats.org/spreadsheetml/2006/main" count="208" uniqueCount="90">
  <si>
    <t>dátum:</t>
  </si>
  <si>
    <t>munka</t>
  </si>
  <si>
    <t>óra</t>
  </si>
  <si>
    <t>önk. Óradíj</t>
  </si>
  <si>
    <t>önköltság</t>
  </si>
  <si>
    <t>gép</t>
  </si>
  <si>
    <t>ágdarálás</t>
  </si>
  <si>
    <t>wb</t>
  </si>
  <si>
    <t>2024.04.13-21</t>
  </si>
  <si>
    <t>darálék hordás 24 forduló x 5 m3</t>
  </si>
  <si>
    <t>steyr</t>
  </si>
  <si>
    <t>darálék rakás teherautóra</t>
  </si>
  <si>
    <t>Case</t>
  </si>
  <si>
    <t>daráló rakása</t>
  </si>
  <si>
    <t>fűkaszálás</t>
  </si>
  <si>
    <t>Szabi</t>
  </si>
  <si>
    <t>daróló rakása</t>
  </si>
  <si>
    <t>Trágya hordás 8 x 5 m3</t>
  </si>
  <si>
    <t>trágya keverése darálékkal</t>
  </si>
  <si>
    <t>Csonka</t>
  </si>
  <si>
    <t>keverék öntözése honda szivattyúval</t>
  </si>
  <si>
    <t>trágya hordás 5 x 5 m3</t>
  </si>
  <si>
    <t>darálék keverés</t>
  </si>
  <si>
    <t xml:space="preserve">Case </t>
  </si>
  <si>
    <t>kaszálás + rézsű gereblyézés</t>
  </si>
  <si>
    <t>Tonyó, Szabi</t>
  </si>
  <si>
    <t xml:space="preserve">beton seprés, takarítás, </t>
  </si>
  <si>
    <t>környezetvédelmi felelősség biztosítés</t>
  </si>
  <si>
    <t>Generali</t>
  </si>
  <si>
    <t>poranyag elszállítás</t>
  </si>
  <si>
    <t>poranyag felrakása teheratuóra</t>
  </si>
  <si>
    <t>case</t>
  </si>
  <si>
    <t>poranyg felrakása teherautóra</t>
  </si>
  <si>
    <t>Tonyó, Szabi, Csonka</t>
  </si>
  <si>
    <t>Prizma Rakás Kojnok</t>
  </si>
  <si>
    <t>Merlo</t>
  </si>
  <si>
    <t>prizma építés,homokzsák feltöltés locsolás 3 fő</t>
  </si>
  <si>
    <t>kerítés javíztás, oszlop csere</t>
  </si>
  <si>
    <t>útjavítás telepen és az odavezető úton</t>
  </si>
  <si>
    <t>Bese Örs, Komposzt anyagtáblák</t>
  </si>
  <si>
    <t xml:space="preserve">Bese </t>
  </si>
  <si>
    <t>Törkő hordás Bonci 22 forduló x 5 m3</t>
  </si>
  <si>
    <t xml:space="preserve">komposzt bontás </t>
  </si>
  <si>
    <t>Kocsács, Stircz</t>
  </si>
  <si>
    <t>darálék keverése törkővel</t>
  </si>
  <si>
    <t>merlo</t>
  </si>
  <si>
    <t>prizma locsolás, takarás, szonda elhelyezés</t>
  </si>
  <si>
    <t>darálék hordás 12 forduló x 5 m3</t>
  </si>
  <si>
    <t>HP laptop</t>
  </si>
  <si>
    <t>Céges</t>
  </si>
  <si>
    <t>Xereox lézernyomtató</t>
  </si>
  <si>
    <t>KOMPOSZTÁLÓ TELEP ÜZEMELTETÉSI KÖLTSÉGEI 2024</t>
  </si>
  <si>
    <t xml:space="preserve">KONDOR LAJOS klíma </t>
  </si>
  <si>
    <t>LG</t>
  </si>
  <si>
    <t>hűtőszekrény</t>
  </si>
  <si>
    <t>ariston</t>
  </si>
  <si>
    <t>villanyszerelési anyagok</t>
  </si>
  <si>
    <t>Somodi B.</t>
  </si>
  <si>
    <t>Villanyszerelés, csévélő</t>
  </si>
  <si>
    <t>Gárdonyi Robi</t>
  </si>
  <si>
    <t>Rostálás</t>
  </si>
  <si>
    <t>PB.</t>
  </si>
  <si>
    <t>Rosta Rakás</t>
  </si>
  <si>
    <t xml:space="preserve">Wb </t>
  </si>
  <si>
    <t>kődarálásből megmaradt anyag elhordása</t>
  </si>
  <si>
    <t>komposzt keverés</t>
  </si>
  <si>
    <t>zöldhulladék rakás</t>
  </si>
  <si>
    <t>Eredmény</t>
  </si>
  <si>
    <t>KÖRNYEZETVÉDELMI MEGBÍZOTT</t>
  </si>
  <si>
    <t>TÁPIÓTERV</t>
  </si>
  <si>
    <t>CE DYNAMIC</t>
  </si>
  <si>
    <t>KÖTELEZŐ SZERVIZ</t>
  </si>
  <si>
    <t>INERT hulladék beszállítás bevétel</t>
  </si>
  <si>
    <t>871 , 49 T</t>
  </si>
  <si>
    <t xml:space="preserve">darálák és poranyag kiszállítás </t>
  </si>
  <si>
    <t>413,02 T</t>
  </si>
  <si>
    <t xml:space="preserve">Komposztáló telep bevétele </t>
  </si>
  <si>
    <t>inert darálék minősítés</t>
  </si>
  <si>
    <t>útlabor</t>
  </si>
  <si>
    <t>TOPA BESZÁLÍTÁS MÉRT</t>
  </si>
  <si>
    <t>175,13 T</t>
  </si>
  <si>
    <t>Önk. Beszállítás mért</t>
  </si>
  <si>
    <t>105,01 T</t>
  </si>
  <si>
    <t>Önk kiszállítás</t>
  </si>
  <si>
    <t>22,4 T</t>
  </si>
  <si>
    <t>TÉRÍTÉS NÉLKÜLI BESZÁLLÍTÁS</t>
  </si>
  <si>
    <t>1725 T</t>
  </si>
  <si>
    <t>1 DB</t>
  </si>
  <si>
    <t>DARÁLÉK KÉSZLET, BECSÜLT</t>
  </si>
  <si>
    <t>DARÁLÁS (ÖNKORMÁNYZAT FIZETTE)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</si>
</sst>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0" fillId="0" borderId="0" xfId="0" applyNumberFormat="1"/>
    <xf numFmtId="0" fontId="1" fillId="3" borderId="1" xfId="0" applyFont="1" applyFill="1" applyBorder="1"/>
    <xf numFmtId="0" fontId="2" fillId="3" borderId="2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4" borderId="0" xfId="0" applyFill="1"/>
    <xf numFmtId="0" fontId="1" fillId="2" borderId="12" xfId="0" applyFont="1" applyFill="1" applyBorder="1"/>
    <xf numFmtId="0" fontId="1" fillId="2" borderId="0" xfId="0" applyFont="1" applyFill="1"/>
    <xf numFmtId="0" fontId="1" fillId="0" borderId="12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Alignment="1">
      <alignment horizontal="left"/>
    </xf>
    <xf numFmtId="0" fontId="4" fillId="5" borderId="12" xfId="0" applyFont="1" applyFill="1" applyBorder="1"/>
    <xf numFmtId="0" fontId="1" fillId="5" borderId="12" xfId="0" applyFont="1" applyFill="1" applyBorder="1"/>
    <xf numFmtId="0" fontId="0" fillId="0" borderId="12" xfId="0" applyBorder="1" applyAlignment="1">
      <alignment horizontal="center"/>
    </xf>
    <xf numFmtId="0" fontId="6" fillId="4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12" xfId="0" applyFont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E79C-55D7-44D1-8439-17762088035E}">
  <sheetPr>
    <pageSetUpPr fitToPage="1"/>
  </sheetPr>
  <dimension ref="A1:H111"/>
  <sheetViews>
    <sheetView tabSelected="1" topLeftCell="A88" workbookViewId="0">
      <selection activeCell="D113" sqref="D113"/>
    </sheetView>
  </sheetViews>
  <sheetFormatPr defaultRowHeight="15" x14ac:dyDescent="0.25"/>
  <cols>
    <col min="1" max="1" width="15.5703125" customWidth="1"/>
    <col min="2" max="2" width="40.28515625" customWidth="1"/>
    <col min="3" max="3" width="13.7109375" customWidth="1"/>
    <col min="4" max="4" width="13.28515625" customWidth="1"/>
    <col min="5" max="5" width="11.5703125" customWidth="1"/>
  </cols>
  <sheetData>
    <row r="1" spans="1:6" x14ac:dyDescent="0.25">
      <c r="A1" s="28" t="s">
        <v>51</v>
      </c>
      <c r="B1" s="29"/>
      <c r="C1" s="29"/>
      <c r="D1" s="29"/>
      <c r="E1" s="29"/>
      <c r="F1" s="30"/>
    </row>
    <row r="2" spans="1:6" x14ac:dyDescent="0.25">
      <c r="A2" s="31"/>
      <c r="B2" s="32"/>
      <c r="C2" s="32"/>
      <c r="D2" s="32"/>
      <c r="E2" s="32"/>
      <c r="F2" s="33"/>
    </row>
    <row r="3" spans="1:6" ht="15.75" thickBot="1" x14ac:dyDescent="0.3">
      <c r="A3" s="34"/>
      <c r="B3" s="35"/>
      <c r="C3" s="35"/>
      <c r="D3" s="35"/>
      <c r="E3" s="35"/>
      <c r="F3" s="36"/>
    </row>
    <row r="4" spans="1:6" ht="15.75" thickBot="1" x14ac:dyDescent="0.3">
      <c r="A4" s="2" t="s">
        <v>0</v>
      </c>
      <c r="B4" s="3" t="s">
        <v>1</v>
      </c>
      <c r="C4" s="4" t="s">
        <v>5</v>
      </c>
      <c r="D4" s="4" t="s">
        <v>2</v>
      </c>
      <c r="E4" s="4" t="s">
        <v>3</v>
      </c>
      <c r="F4" s="5" t="s">
        <v>4</v>
      </c>
    </row>
    <row r="5" spans="1:6" x14ac:dyDescent="0.25">
      <c r="A5" s="1">
        <v>45390</v>
      </c>
      <c r="B5" t="s">
        <v>27</v>
      </c>
      <c r="C5" t="s">
        <v>28</v>
      </c>
      <c r="D5">
        <v>1</v>
      </c>
      <c r="E5">
        <v>96771</v>
      </c>
      <c r="F5">
        <v>96771</v>
      </c>
    </row>
    <row r="6" spans="1:6" x14ac:dyDescent="0.25">
      <c r="A6" s="1">
        <v>45393</v>
      </c>
      <c r="B6" t="s">
        <v>6</v>
      </c>
      <c r="C6" t="s">
        <v>7</v>
      </c>
      <c r="D6">
        <v>9</v>
      </c>
      <c r="E6">
        <v>17416</v>
      </c>
      <c r="F6">
        <f t="shared" ref="F6:F11" si="0">D6*E6</f>
        <v>156744</v>
      </c>
    </row>
    <row r="7" spans="1:6" x14ac:dyDescent="0.25">
      <c r="A7" s="1">
        <v>45394</v>
      </c>
      <c r="B7" t="s">
        <v>6</v>
      </c>
      <c r="C7" t="s">
        <v>7</v>
      </c>
      <c r="D7">
        <v>9.1999999999999993</v>
      </c>
      <c r="E7">
        <v>17416</v>
      </c>
      <c r="F7">
        <f t="shared" si="0"/>
        <v>160227.19999999998</v>
      </c>
    </row>
    <row r="8" spans="1:6" x14ac:dyDescent="0.25">
      <c r="A8" s="1" t="s">
        <v>8</v>
      </c>
      <c r="B8" t="s">
        <v>6</v>
      </c>
      <c r="C8" t="s">
        <v>7</v>
      </c>
      <c r="D8">
        <v>29.5</v>
      </c>
      <c r="E8">
        <v>17416</v>
      </c>
      <c r="F8">
        <f t="shared" si="0"/>
        <v>513772</v>
      </c>
    </row>
    <row r="9" spans="1:6" x14ac:dyDescent="0.25">
      <c r="A9" s="1">
        <v>45469</v>
      </c>
      <c r="B9" t="s">
        <v>52</v>
      </c>
      <c r="C9" t="s">
        <v>53</v>
      </c>
      <c r="D9">
        <v>1</v>
      </c>
      <c r="E9">
        <v>236220</v>
      </c>
      <c r="F9">
        <f t="shared" si="0"/>
        <v>236220</v>
      </c>
    </row>
    <row r="10" spans="1:6" x14ac:dyDescent="0.25">
      <c r="A10" s="1">
        <v>45481</v>
      </c>
      <c r="B10" t="s">
        <v>48</v>
      </c>
      <c r="C10" t="s">
        <v>49</v>
      </c>
      <c r="D10">
        <v>1</v>
      </c>
      <c r="E10">
        <v>120000</v>
      </c>
      <c r="F10">
        <f t="shared" si="0"/>
        <v>120000</v>
      </c>
    </row>
    <row r="11" spans="1:6" x14ac:dyDescent="0.25">
      <c r="A11" s="1">
        <v>45481</v>
      </c>
      <c r="B11" t="s">
        <v>50</v>
      </c>
      <c r="C11" t="s">
        <v>49</v>
      </c>
      <c r="D11">
        <v>1</v>
      </c>
      <c r="E11">
        <v>86950</v>
      </c>
      <c r="F11">
        <f t="shared" si="0"/>
        <v>86950</v>
      </c>
    </row>
    <row r="12" spans="1:6" x14ac:dyDescent="0.25">
      <c r="A12" s="1">
        <v>45481</v>
      </c>
      <c r="B12" t="s">
        <v>27</v>
      </c>
      <c r="C12" t="s">
        <v>28</v>
      </c>
      <c r="D12">
        <v>1</v>
      </c>
      <c r="E12">
        <v>96771</v>
      </c>
      <c r="F12">
        <v>96771</v>
      </c>
    </row>
    <row r="13" spans="1:6" x14ac:dyDescent="0.25">
      <c r="A13" s="1">
        <v>45485</v>
      </c>
      <c r="B13" t="s">
        <v>9</v>
      </c>
      <c r="C13" t="s">
        <v>10</v>
      </c>
      <c r="D13">
        <v>7</v>
      </c>
      <c r="E13">
        <v>12949</v>
      </c>
      <c r="F13">
        <f t="shared" ref="F13:F47" si="1">D13*E13</f>
        <v>90643</v>
      </c>
    </row>
    <row r="14" spans="1:6" x14ac:dyDescent="0.25">
      <c r="A14" s="1">
        <v>45485</v>
      </c>
      <c r="B14" t="s">
        <v>11</v>
      </c>
      <c r="C14" t="s">
        <v>12</v>
      </c>
      <c r="D14">
        <v>7</v>
      </c>
      <c r="E14">
        <v>13158</v>
      </c>
      <c r="F14">
        <f t="shared" si="1"/>
        <v>92106</v>
      </c>
    </row>
    <row r="15" spans="1:6" x14ac:dyDescent="0.25">
      <c r="A15" s="1">
        <v>45487</v>
      </c>
      <c r="B15" t="s">
        <v>6</v>
      </c>
      <c r="C15" t="s">
        <v>7</v>
      </c>
      <c r="D15">
        <v>3</v>
      </c>
      <c r="E15">
        <v>17416</v>
      </c>
      <c r="F15">
        <f t="shared" si="1"/>
        <v>52248</v>
      </c>
    </row>
    <row r="16" spans="1:6" x14ac:dyDescent="0.25">
      <c r="A16" s="1">
        <v>45487</v>
      </c>
      <c r="B16" t="s">
        <v>13</v>
      </c>
      <c r="C16" t="s">
        <v>12</v>
      </c>
      <c r="D16">
        <v>3</v>
      </c>
      <c r="E16">
        <v>13158</v>
      </c>
      <c r="F16">
        <f t="shared" si="1"/>
        <v>39474</v>
      </c>
    </row>
    <row r="17" spans="1:6" x14ac:dyDescent="0.25">
      <c r="A17" s="1">
        <v>45487</v>
      </c>
      <c r="B17" t="s">
        <v>54</v>
      </c>
      <c r="C17" t="s">
        <v>55</v>
      </c>
      <c r="D17">
        <v>1</v>
      </c>
      <c r="E17">
        <v>52000</v>
      </c>
      <c r="F17">
        <f t="shared" si="1"/>
        <v>52000</v>
      </c>
    </row>
    <row r="18" spans="1:6" x14ac:dyDescent="0.25">
      <c r="A18" s="1">
        <v>45512</v>
      </c>
      <c r="B18" t="s">
        <v>14</v>
      </c>
      <c r="C18" t="s">
        <v>15</v>
      </c>
      <c r="D18">
        <v>8</v>
      </c>
      <c r="E18">
        <v>4500</v>
      </c>
      <c r="F18">
        <f t="shared" si="1"/>
        <v>36000</v>
      </c>
    </row>
    <row r="19" spans="1:6" x14ac:dyDescent="0.25">
      <c r="A19" s="1">
        <v>45516</v>
      </c>
      <c r="B19" t="s">
        <v>6</v>
      </c>
      <c r="C19" t="s">
        <v>7</v>
      </c>
      <c r="D19">
        <v>4</v>
      </c>
      <c r="E19">
        <v>17416</v>
      </c>
      <c r="F19">
        <f t="shared" si="1"/>
        <v>69664</v>
      </c>
    </row>
    <row r="20" spans="1:6" x14ac:dyDescent="0.25">
      <c r="A20" s="1">
        <v>45516</v>
      </c>
      <c r="B20" t="s">
        <v>13</v>
      </c>
      <c r="C20" t="s">
        <v>12</v>
      </c>
      <c r="D20">
        <v>4</v>
      </c>
      <c r="E20">
        <v>13158</v>
      </c>
      <c r="F20">
        <f t="shared" si="1"/>
        <v>52632</v>
      </c>
    </row>
    <row r="21" spans="1:6" x14ac:dyDescent="0.25">
      <c r="A21" s="1">
        <v>45518</v>
      </c>
      <c r="B21" t="s">
        <v>6</v>
      </c>
      <c r="C21" t="s">
        <v>7</v>
      </c>
      <c r="D21">
        <v>6.3</v>
      </c>
      <c r="E21">
        <v>17146</v>
      </c>
      <c r="F21">
        <f t="shared" si="1"/>
        <v>108019.8</v>
      </c>
    </row>
    <row r="22" spans="1:6" x14ac:dyDescent="0.25">
      <c r="A22" s="1">
        <v>45518</v>
      </c>
      <c r="B22" t="s">
        <v>16</v>
      </c>
      <c r="C22" t="s">
        <v>12</v>
      </c>
      <c r="D22">
        <v>6</v>
      </c>
      <c r="E22">
        <v>13158</v>
      </c>
      <c r="F22">
        <f t="shared" si="1"/>
        <v>78948</v>
      </c>
    </row>
    <row r="23" spans="1:6" x14ac:dyDescent="0.25">
      <c r="A23" s="1">
        <v>45519</v>
      </c>
      <c r="B23" t="s">
        <v>17</v>
      </c>
      <c r="C23" t="s">
        <v>10</v>
      </c>
      <c r="D23">
        <v>4</v>
      </c>
      <c r="E23">
        <v>12949</v>
      </c>
      <c r="F23">
        <f t="shared" si="1"/>
        <v>51796</v>
      </c>
    </row>
    <row r="24" spans="1:6" x14ac:dyDescent="0.25">
      <c r="A24" s="1">
        <v>45519</v>
      </c>
      <c r="B24" t="s">
        <v>18</v>
      </c>
      <c r="C24" t="s">
        <v>12</v>
      </c>
      <c r="D24">
        <v>3</v>
      </c>
      <c r="E24">
        <v>13158</v>
      </c>
      <c r="F24">
        <f t="shared" si="1"/>
        <v>39474</v>
      </c>
    </row>
    <row r="25" spans="1:6" x14ac:dyDescent="0.25">
      <c r="A25" s="1">
        <v>45519</v>
      </c>
      <c r="B25" t="s">
        <v>20</v>
      </c>
      <c r="C25" t="s">
        <v>19</v>
      </c>
      <c r="D25">
        <v>7</v>
      </c>
      <c r="E25">
        <v>3750</v>
      </c>
      <c r="F25">
        <f t="shared" si="1"/>
        <v>26250</v>
      </c>
    </row>
    <row r="26" spans="1:6" x14ac:dyDescent="0.25">
      <c r="A26" s="1">
        <v>45520</v>
      </c>
      <c r="B26" t="s">
        <v>21</v>
      </c>
      <c r="C26" t="s">
        <v>10</v>
      </c>
      <c r="D26">
        <v>3</v>
      </c>
      <c r="E26">
        <v>12949</v>
      </c>
      <c r="F26">
        <f t="shared" si="1"/>
        <v>38847</v>
      </c>
    </row>
    <row r="27" spans="1:6" x14ac:dyDescent="0.25">
      <c r="A27" s="1">
        <v>45520</v>
      </c>
      <c r="B27" t="s">
        <v>18</v>
      </c>
      <c r="C27" t="s">
        <v>12</v>
      </c>
      <c r="D27">
        <v>1.5</v>
      </c>
      <c r="E27">
        <v>13158</v>
      </c>
      <c r="F27">
        <f t="shared" si="1"/>
        <v>19737</v>
      </c>
    </row>
    <row r="28" spans="1:6" x14ac:dyDescent="0.25">
      <c r="A28" s="1">
        <v>45525</v>
      </c>
      <c r="B28" t="s">
        <v>6</v>
      </c>
      <c r="C28" t="s">
        <v>7</v>
      </c>
      <c r="D28">
        <v>2</v>
      </c>
      <c r="E28">
        <v>17416</v>
      </c>
      <c r="F28">
        <f t="shared" si="1"/>
        <v>34832</v>
      </c>
    </row>
    <row r="29" spans="1:6" x14ac:dyDescent="0.25">
      <c r="A29" s="1">
        <v>45525</v>
      </c>
      <c r="B29" t="s">
        <v>13</v>
      </c>
      <c r="C29" t="s">
        <v>12</v>
      </c>
      <c r="D29">
        <v>2</v>
      </c>
      <c r="E29">
        <v>13158</v>
      </c>
      <c r="F29">
        <f t="shared" si="1"/>
        <v>26316</v>
      </c>
    </row>
    <row r="30" spans="1:6" x14ac:dyDescent="0.25">
      <c r="A30" s="1">
        <v>45526</v>
      </c>
      <c r="B30" t="s">
        <v>6</v>
      </c>
      <c r="C30" t="s">
        <v>7</v>
      </c>
      <c r="D30">
        <v>3.5</v>
      </c>
      <c r="E30">
        <v>17146</v>
      </c>
      <c r="F30">
        <f t="shared" si="1"/>
        <v>60011</v>
      </c>
    </row>
    <row r="31" spans="1:6" x14ac:dyDescent="0.25">
      <c r="A31" s="1">
        <v>45526</v>
      </c>
      <c r="B31" t="s">
        <v>13</v>
      </c>
      <c r="C31" t="s">
        <v>12</v>
      </c>
      <c r="D31">
        <v>3.5</v>
      </c>
      <c r="E31">
        <v>13158</v>
      </c>
      <c r="F31">
        <f t="shared" si="1"/>
        <v>46053</v>
      </c>
    </row>
    <row r="32" spans="1:6" x14ac:dyDescent="0.25">
      <c r="A32" s="1">
        <v>45527</v>
      </c>
      <c r="B32" t="s">
        <v>6</v>
      </c>
      <c r="C32" t="s">
        <v>7</v>
      </c>
      <c r="D32">
        <v>3</v>
      </c>
      <c r="E32">
        <v>17146</v>
      </c>
      <c r="F32">
        <f t="shared" si="1"/>
        <v>51438</v>
      </c>
    </row>
    <row r="33" spans="1:6" x14ac:dyDescent="0.25">
      <c r="A33" s="1">
        <v>45527</v>
      </c>
      <c r="B33" t="s">
        <v>13</v>
      </c>
      <c r="C33" t="s">
        <v>12</v>
      </c>
      <c r="D33">
        <v>3</v>
      </c>
      <c r="E33">
        <v>13158</v>
      </c>
      <c r="F33">
        <f t="shared" si="1"/>
        <v>39474</v>
      </c>
    </row>
    <row r="34" spans="1:6" x14ac:dyDescent="0.25">
      <c r="A34" s="1">
        <v>45530</v>
      </c>
      <c r="B34" t="s">
        <v>22</v>
      </c>
      <c r="C34" t="s">
        <v>23</v>
      </c>
      <c r="D34">
        <v>2</v>
      </c>
      <c r="E34">
        <v>13158</v>
      </c>
      <c r="F34">
        <f t="shared" si="1"/>
        <v>26316</v>
      </c>
    </row>
    <row r="35" spans="1:6" x14ac:dyDescent="0.25">
      <c r="A35" s="1">
        <v>45531</v>
      </c>
      <c r="B35" t="s">
        <v>20</v>
      </c>
      <c r="C35" t="s">
        <v>19</v>
      </c>
      <c r="D35">
        <v>4</v>
      </c>
      <c r="E35">
        <v>3750</v>
      </c>
      <c r="F35">
        <f t="shared" si="1"/>
        <v>15000</v>
      </c>
    </row>
    <row r="36" spans="1:6" x14ac:dyDescent="0.25">
      <c r="A36" s="1">
        <v>45532</v>
      </c>
      <c r="B36" t="s">
        <v>22</v>
      </c>
      <c r="C36" t="s">
        <v>23</v>
      </c>
      <c r="D36">
        <v>2</v>
      </c>
      <c r="E36">
        <v>13158</v>
      </c>
      <c r="F36">
        <f t="shared" si="1"/>
        <v>26316</v>
      </c>
    </row>
    <row r="37" spans="1:6" x14ac:dyDescent="0.25">
      <c r="A37" s="1">
        <v>45533</v>
      </c>
      <c r="B37" t="s">
        <v>22</v>
      </c>
      <c r="C37" t="s">
        <v>12</v>
      </c>
      <c r="D37">
        <v>3</v>
      </c>
      <c r="E37">
        <v>13158</v>
      </c>
      <c r="F37">
        <f t="shared" si="1"/>
        <v>39474</v>
      </c>
    </row>
    <row r="38" spans="1:6" x14ac:dyDescent="0.25">
      <c r="A38" s="1">
        <v>45533</v>
      </c>
      <c r="B38" t="s">
        <v>20</v>
      </c>
      <c r="C38" t="s">
        <v>19</v>
      </c>
      <c r="D38">
        <v>6</v>
      </c>
      <c r="E38">
        <v>3500</v>
      </c>
      <c r="F38">
        <f t="shared" si="1"/>
        <v>21000</v>
      </c>
    </row>
    <row r="39" spans="1:6" x14ac:dyDescent="0.25">
      <c r="A39" s="1">
        <v>45534</v>
      </c>
      <c r="B39" t="s">
        <v>24</v>
      </c>
      <c r="C39" t="s">
        <v>25</v>
      </c>
      <c r="D39">
        <v>6</v>
      </c>
      <c r="E39">
        <v>9000</v>
      </c>
      <c r="F39">
        <f t="shared" si="1"/>
        <v>54000</v>
      </c>
    </row>
    <row r="40" spans="1:6" x14ac:dyDescent="0.25">
      <c r="A40" s="1">
        <v>45537</v>
      </c>
      <c r="B40" t="s">
        <v>26</v>
      </c>
      <c r="C40" t="s">
        <v>25</v>
      </c>
      <c r="D40">
        <v>8</v>
      </c>
      <c r="E40">
        <v>5500</v>
      </c>
      <c r="F40">
        <f t="shared" si="1"/>
        <v>44000</v>
      </c>
    </row>
    <row r="41" spans="1:6" x14ac:dyDescent="0.25">
      <c r="A41" s="1">
        <v>45545</v>
      </c>
      <c r="B41" t="s">
        <v>58</v>
      </c>
      <c r="C41" t="s">
        <v>59</v>
      </c>
      <c r="D41">
        <v>1</v>
      </c>
      <c r="E41">
        <v>65000</v>
      </c>
      <c r="F41">
        <f t="shared" si="1"/>
        <v>65000</v>
      </c>
    </row>
    <row r="42" spans="1:6" x14ac:dyDescent="0.25">
      <c r="A42" s="1">
        <v>45545</v>
      </c>
      <c r="B42" t="s">
        <v>29</v>
      </c>
      <c r="C42" t="s">
        <v>10</v>
      </c>
      <c r="D42">
        <v>4</v>
      </c>
      <c r="E42">
        <v>12949</v>
      </c>
      <c r="F42">
        <f t="shared" si="1"/>
        <v>51796</v>
      </c>
    </row>
    <row r="43" spans="1:6" x14ac:dyDescent="0.25">
      <c r="A43" s="1">
        <v>45545</v>
      </c>
      <c r="B43" t="s">
        <v>32</v>
      </c>
      <c r="C43" t="s">
        <v>12</v>
      </c>
      <c r="D43">
        <v>4</v>
      </c>
      <c r="E43">
        <v>13158</v>
      </c>
      <c r="F43">
        <f t="shared" si="1"/>
        <v>52632</v>
      </c>
    </row>
    <row r="44" spans="1:6" x14ac:dyDescent="0.25">
      <c r="A44" s="1">
        <v>45546</v>
      </c>
      <c r="B44" t="s">
        <v>29</v>
      </c>
      <c r="C44" t="s">
        <v>10</v>
      </c>
      <c r="D44">
        <v>4</v>
      </c>
      <c r="E44">
        <v>12949</v>
      </c>
      <c r="F44">
        <f t="shared" si="1"/>
        <v>51796</v>
      </c>
    </row>
    <row r="45" spans="1:6" x14ac:dyDescent="0.25">
      <c r="A45" s="1">
        <v>45546</v>
      </c>
      <c r="B45" t="s">
        <v>30</v>
      </c>
      <c r="C45" t="s">
        <v>31</v>
      </c>
      <c r="D45">
        <v>4</v>
      </c>
      <c r="E45">
        <v>13158</v>
      </c>
      <c r="F45">
        <f t="shared" si="1"/>
        <v>52632</v>
      </c>
    </row>
    <row r="46" spans="1:6" x14ac:dyDescent="0.25">
      <c r="A46" s="1">
        <v>45547</v>
      </c>
      <c r="B46" t="s">
        <v>36</v>
      </c>
      <c r="C46" t="s">
        <v>33</v>
      </c>
      <c r="D46">
        <v>7</v>
      </c>
      <c r="E46">
        <v>10500</v>
      </c>
      <c r="F46">
        <f t="shared" si="1"/>
        <v>73500</v>
      </c>
    </row>
    <row r="47" spans="1:6" x14ac:dyDescent="0.25">
      <c r="A47" s="1">
        <v>45547</v>
      </c>
      <c r="B47" t="s">
        <v>34</v>
      </c>
      <c r="C47" t="s">
        <v>35</v>
      </c>
      <c r="D47">
        <v>7</v>
      </c>
      <c r="E47">
        <v>15000</v>
      </c>
      <c r="F47">
        <f t="shared" si="1"/>
        <v>105000</v>
      </c>
    </row>
    <row r="48" spans="1:6" x14ac:dyDescent="0.25">
      <c r="A48" s="1">
        <v>45547</v>
      </c>
      <c r="B48" t="s">
        <v>29</v>
      </c>
      <c r="C48" t="s">
        <v>10</v>
      </c>
      <c r="D48">
        <v>3</v>
      </c>
      <c r="E48">
        <v>12949</v>
      </c>
      <c r="F48">
        <f t="shared" ref="F48:F95" si="2">D48*E48</f>
        <v>38847</v>
      </c>
    </row>
    <row r="49" spans="1:6" x14ac:dyDescent="0.25">
      <c r="A49" s="1">
        <v>45547</v>
      </c>
      <c r="B49" t="s">
        <v>32</v>
      </c>
      <c r="C49" t="s">
        <v>31</v>
      </c>
      <c r="D49">
        <v>3</v>
      </c>
      <c r="E49">
        <v>13158</v>
      </c>
      <c r="F49">
        <f t="shared" si="2"/>
        <v>39474</v>
      </c>
    </row>
    <row r="50" spans="1:6" x14ac:dyDescent="0.25">
      <c r="A50" s="1">
        <v>45551</v>
      </c>
      <c r="B50" t="s">
        <v>37</v>
      </c>
      <c r="C50" t="s">
        <v>25</v>
      </c>
      <c r="D50">
        <v>5</v>
      </c>
      <c r="E50">
        <v>5500</v>
      </c>
      <c r="F50">
        <f t="shared" si="2"/>
        <v>27500</v>
      </c>
    </row>
    <row r="51" spans="1:6" x14ac:dyDescent="0.25">
      <c r="A51" s="1">
        <v>45552</v>
      </c>
      <c r="B51" t="s">
        <v>30</v>
      </c>
      <c r="C51" t="s">
        <v>12</v>
      </c>
      <c r="D51">
        <v>3</v>
      </c>
      <c r="E51">
        <v>13158</v>
      </c>
      <c r="F51">
        <f t="shared" si="2"/>
        <v>39474</v>
      </c>
    </row>
    <row r="52" spans="1:6" x14ac:dyDescent="0.25">
      <c r="A52" s="1">
        <v>45555</v>
      </c>
      <c r="B52" t="s">
        <v>6</v>
      </c>
      <c r="C52" t="s">
        <v>7</v>
      </c>
      <c r="D52">
        <v>4</v>
      </c>
      <c r="E52">
        <v>17416</v>
      </c>
      <c r="F52">
        <f t="shared" si="2"/>
        <v>69664</v>
      </c>
    </row>
    <row r="53" spans="1:6" x14ac:dyDescent="0.25">
      <c r="A53" s="1">
        <v>45555</v>
      </c>
      <c r="B53" t="s">
        <v>13</v>
      </c>
      <c r="C53" t="s">
        <v>31</v>
      </c>
      <c r="D53">
        <v>4</v>
      </c>
      <c r="E53">
        <v>13158</v>
      </c>
      <c r="F53">
        <f t="shared" si="2"/>
        <v>52632</v>
      </c>
    </row>
    <row r="54" spans="1:6" x14ac:dyDescent="0.25">
      <c r="A54" s="1">
        <v>45558</v>
      </c>
      <c r="B54" t="s">
        <v>38</v>
      </c>
      <c r="C54" t="s">
        <v>31</v>
      </c>
      <c r="D54">
        <v>3.5</v>
      </c>
      <c r="E54">
        <v>13158</v>
      </c>
      <c r="F54">
        <f t="shared" si="2"/>
        <v>46053</v>
      </c>
    </row>
    <row r="55" spans="1:6" x14ac:dyDescent="0.25">
      <c r="A55" s="1">
        <v>45560</v>
      </c>
      <c r="B55" t="s">
        <v>6</v>
      </c>
      <c r="C55" t="s">
        <v>7</v>
      </c>
      <c r="D55">
        <v>3</v>
      </c>
      <c r="E55">
        <v>17416</v>
      </c>
      <c r="F55">
        <f t="shared" si="2"/>
        <v>52248</v>
      </c>
    </row>
    <row r="56" spans="1:6" x14ac:dyDescent="0.25">
      <c r="A56" s="1">
        <v>45560</v>
      </c>
      <c r="B56" t="s">
        <v>13</v>
      </c>
      <c r="C56" t="s">
        <v>31</v>
      </c>
      <c r="D56">
        <v>3</v>
      </c>
      <c r="E56">
        <v>13158</v>
      </c>
      <c r="F56">
        <f t="shared" si="2"/>
        <v>39474</v>
      </c>
    </row>
    <row r="57" spans="1:6" x14ac:dyDescent="0.25">
      <c r="A57" s="1">
        <v>45565</v>
      </c>
      <c r="B57" t="s">
        <v>6</v>
      </c>
      <c r="C57" t="s">
        <v>7</v>
      </c>
      <c r="D57">
        <v>1</v>
      </c>
      <c r="E57">
        <v>17416</v>
      </c>
      <c r="F57">
        <f t="shared" si="2"/>
        <v>17416</v>
      </c>
    </row>
    <row r="58" spans="1:6" x14ac:dyDescent="0.25">
      <c r="A58" s="1">
        <v>45565</v>
      </c>
      <c r="B58" t="s">
        <v>13</v>
      </c>
      <c r="C58" t="s">
        <v>31</v>
      </c>
      <c r="D58">
        <v>1</v>
      </c>
      <c r="E58">
        <v>13158</v>
      </c>
      <c r="F58">
        <f t="shared" si="2"/>
        <v>13158</v>
      </c>
    </row>
    <row r="59" spans="1:6" x14ac:dyDescent="0.25">
      <c r="A59" s="1">
        <v>45566</v>
      </c>
      <c r="B59" t="s">
        <v>77</v>
      </c>
      <c r="C59" t="s">
        <v>78</v>
      </c>
      <c r="D59">
        <v>1</v>
      </c>
      <c r="E59">
        <v>91150</v>
      </c>
      <c r="F59">
        <f t="shared" si="2"/>
        <v>91150</v>
      </c>
    </row>
    <row r="60" spans="1:6" x14ac:dyDescent="0.25">
      <c r="A60" s="1">
        <v>45569</v>
      </c>
      <c r="B60" t="s">
        <v>39</v>
      </c>
      <c r="C60" t="s">
        <v>40</v>
      </c>
      <c r="D60">
        <v>1</v>
      </c>
      <c r="E60">
        <v>165000</v>
      </c>
      <c r="F60">
        <f t="shared" si="2"/>
        <v>165000</v>
      </c>
    </row>
    <row r="61" spans="1:6" x14ac:dyDescent="0.25">
      <c r="A61" s="1">
        <v>45579</v>
      </c>
      <c r="B61" t="s">
        <v>27</v>
      </c>
      <c r="C61" t="s">
        <v>28</v>
      </c>
      <c r="D61">
        <v>1</v>
      </c>
      <c r="E61">
        <v>115878</v>
      </c>
      <c r="F61">
        <f t="shared" si="2"/>
        <v>115878</v>
      </c>
    </row>
    <row r="62" spans="1:6" x14ac:dyDescent="0.25">
      <c r="A62" s="1">
        <v>45573</v>
      </c>
      <c r="B62" t="s">
        <v>66</v>
      </c>
      <c r="C62" t="s">
        <v>31</v>
      </c>
      <c r="D62">
        <v>1.5</v>
      </c>
      <c r="E62">
        <v>13158</v>
      </c>
      <c r="F62">
        <f t="shared" si="2"/>
        <v>19737</v>
      </c>
    </row>
    <row r="63" spans="1:6" x14ac:dyDescent="0.25">
      <c r="A63" s="1">
        <v>45580</v>
      </c>
      <c r="B63" t="s">
        <v>41</v>
      </c>
      <c r="C63" t="s">
        <v>10</v>
      </c>
      <c r="D63">
        <v>5</v>
      </c>
      <c r="E63">
        <v>12949</v>
      </c>
      <c r="F63">
        <f t="shared" si="2"/>
        <v>64745</v>
      </c>
    </row>
    <row r="64" spans="1:6" x14ac:dyDescent="0.25">
      <c r="A64" s="1">
        <v>45580</v>
      </c>
      <c r="B64" t="s">
        <v>47</v>
      </c>
      <c r="C64" t="s">
        <v>10</v>
      </c>
      <c r="D64">
        <v>3</v>
      </c>
      <c r="E64">
        <v>12949</v>
      </c>
      <c r="F64">
        <f t="shared" si="2"/>
        <v>38847</v>
      </c>
    </row>
    <row r="65" spans="1:6" x14ac:dyDescent="0.25">
      <c r="A65" s="1">
        <v>45580</v>
      </c>
      <c r="B65" t="s">
        <v>22</v>
      </c>
      <c r="C65" t="s">
        <v>12</v>
      </c>
      <c r="D65">
        <v>2</v>
      </c>
      <c r="E65">
        <v>13158</v>
      </c>
      <c r="F65">
        <f t="shared" si="2"/>
        <v>26316</v>
      </c>
    </row>
    <row r="66" spans="1:6" x14ac:dyDescent="0.25">
      <c r="A66" s="1">
        <v>45581</v>
      </c>
      <c r="B66" t="s">
        <v>42</v>
      </c>
      <c r="C66" t="s">
        <v>31</v>
      </c>
      <c r="D66">
        <v>6</v>
      </c>
      <c r="E66">
        <v>13158</v>
      </c>
      <c r="F66">
        <f t="shared" si="2"/>
        <v>78948</v>
      </c>
    </row>
    <row r="67" spans="1:6" x14ac:dyDescent="0.25">
      <c r="A67" s="1">
        <v>45581</v>
      </c>
      <c r="B67" t="s">
        <v>42</v>
      </c>
      <c r="C67" t="s">
        <v>43</v>
      </c>
      <c r="D67">
        <v>2</v>
      </c>
      <c r="E67">
        <v>5500</v>
      </c>
      <c r="F67">
        <f t="shared" si="2"/>
        <v>11000</v>
      </c>
    </row>
    <row r="68" spans="1:6" x14ac:dyDescent="0.25">
      <c r="A68" s="1">
        <v>45583</v>
      </c>
      <c r="B68" t="s">
        <v>44</v>
      </c>
      <c r="C68" t="s">
        <v>31</v>
      </c>
      <c r="D68">
        <v>1.5</v>
      </c>
      <c r="E68">
        <v>13158</v>
      </c>
      <c r="F68">
        <f t="shared" si="2"/>
        <v>19737</v>
      </c>
    </row>
    <row r="69" spans="1:6" x14ac:dyDescent="0.25">
      <c r="A69" s="1">
        <v>45593</v>
      </c>
      <c r="B69" t="s">
        <v>6</v>
      </c>
      <c r="C69" t="s">
        <v>7</v>
      </c>
      <c r="D69">
        <v>3</v>
      </c>
      <c r="E69">
        <v>17416</v>
      </c>
      <c r="F69">
        <f t="shared" si="2"/>
        <v>52248</v>
      </c>
    </row>
    <row r="70" spans="1:6" x14ac:dyDescent="0.25">
      <c r="A70" s="1">
        <v>45593</v>
      </c>
      <c r="B70" t="s">
        <v>13</v>
      </c>
      <c r="C70" t="s">
        <v>31</v>
      </c>
      <c r="D70">
        <v>3</v>
      </c>
      <c r="E70">
        <v>13158</v>
      </c>
      <c r="F70">
        <f t="shared" si="2"/>
        <v>39474</v>
      </c>
    </row>
    <row r="71" spans="1:6" x14ac:dyDescent="0.25">
      <c r="A71" s="1">
        <v>45601</v>
      </c>
      <c r="B71" t="s">
        <v>20</v>
      </c>
      <c r="C71" t="s">
        <v>19</v>
      </c>
      <c r="D71">
        <v>8</v>
      </c>
      <c r="E71">
        <v>3750</v>
      </c>
      <c r="F71">
        <f t="shared" si="2"/>
        <v>30000</v>
      </c>
    </row>
    <row r="72" spans="1:6" x14ac:dyDescent="0.25">
      <c r="A72" s="1">
        <v>45602</v>
      </c>
      <c r="B72" t="s">
        <v>56</v>
      </c>
      <c r="C72" t="s">
        <v>57</v>
      </c>
      <c r="D72">
        <v>1</v>
      </c>
      <c r="E72">
        <v>28405</v>
      </c>
      <c r="F72">
        <f t="shared" si="2"/>
        <v>28405</v>
      </c>
    </row>
    <row r="73" spans="1:6" x14ac:dyDescent="0.25">
      <c r="A73" s="1">
        <v>45603</v>
      </c>
      <c r="B73" t="s">
        <v>34</v>
      </c>
      <c r="C73" t="s">
        <v>45</v>
      </c>
      <c r="D73">
        <v>7</v>
      </c>
      <c r="E73">
        <v>15000</v>
      </c>
      <c r="F73">
        <f t="shared" si="2"/>
        <v>105000</v>
      </c>
    </row>
    <row r="74" spans="1:6" x14ac:dyDescent="0.25">
      <c r="A74" s="1">
        <v>45603</v>
      </c>
      <c r="B74" t="s">
        <v>46</v>
      </c>
      <c r="C74" t="s">
        <v>33</v>
      </c>
      <c r="D74">
        <v>5</v>
      </c>
      <c r="E74">
        <v>10500</v>
      </c>
      <c r="F74">
        <f t="shared" si="2"/>
        <v>52500</v>
      </c>
    </row>
    <row r="75" spans="1:6" x14ac:dyDescent="0.25">
      <c r="A75" s="1">
        <v>45615</v>
      </c>
      <c r="B75" t="s">
        <v>65</v>
      </c>
      <c r="C75" t="s">
        <v>12</v>
      </c>
      <c r="D75">
        <v>1</v>
      </c>
      <c r="E75">
        <v>13158</v>
      </c>
      <c r="F75">
        <f t="shared" si="2"/>
        <v>13158</v>
      </c>
    </row>
    <row r="76" spans="1:6" x14ac:dyDescent="0.25">
      <c r="A76" s="1">
        <v>45616</v>
      </c>
      <c r="B76" t="s">
        <v>6</v>
      </c>
      <c r="C76" t="s">
        <v>7</v>
      </c>
      <c r="D76">
        <v>4</v>
      </c>
      <c r="E76">
        <v>17416</v>
      </c>
      <c r="F76">
        <f t="shared" si="2"/>
        <v>69664</v>
      </c>
    </row>
    <row r="77" spans="1:6" x14ac:dyDescent="0.25">
      <c r="A77" s="1">
        <v>45617</v>
      </c>
      <c r="B77" t="s">
        <v>13</v>
      </c>
      <c r="C77" t="s">
        <v>31</v>
      </c>
      <c r="D77">
        <v>4</v>
      </c>
      <c r="E77">
        <v>13158</v>
      </c>
      <c r="F77">
        <f t="shared" si="2"/>
        <v>52632</v>
      </c>
    </row>
    <row r="78" spans="1:6" x14ac:dyDescent="0.25">
      <c r="A78" s="1">
        <v>45622</v>
      </c>
      <c r="B78" t="s">
        <v>60</v>
      </c>
      <c r="C78" t="s">
        <v>61</v>
      </c>
      <c r="D78">
        <v>5.5</v>
      </c>
      <c r="E78">
        <v>6891</v>
      </c>
      <c r="F78">
        <f t="shared" si="2"/>
        <v>37900.5</v>
      </c>
    </row>
    <row r="79" spans="1:6" x14ac:dyDescent="0.25">
      <c r="A79" s="1">
        <v>45622</v>
      </c>
      <c r="B79" t="s">
        <v>62</v>
      </c>
      <c r="C79" t="s">
        <v>12</v>
      </c>
      <c r="D79">
        <v>5.5</v>
      </c>
      <c r="E79">
        <v>13158</v>
      </c>
      <c r="F79">
        <f t="shared" si="2"/>
        <v>72369</v>
      </c>
    </row>
    <row r="80" spans="1:6" x14ac:dyDescent="0.25">
      <c r="A80" s="1">
        <v>45623</v>
      </c>
      <c r="B80" t="s">
        <v>60</v>
      </c>
      <c r="C80" t="s">
        <v>61</v>
      </c>
      <c r="D80">
        <v>6</v>
      </c>
      <c r="E80">
        <v>6891</v>
      </c>
      <c r="F80">
        <f t="shared" si="2"/>
        <v>41346</v>
      </c>
    </row>
    <row r="81" spans="1:6" x14ac:dyDescent="0.25">
      <c r="A81" s="1">
        <v>45623</v>
      </c>
      <c r="B81" t="s">
        <v>62</v>
      </c>
      <c r="C81" t="s">
        <v>12</v>
      </c>
      <c r="D81">
        <v>6</v>
      </c>
      <c r="E81">
        <v>13158</v>
      </c>
      <c r="F81">
        <f t="shared" si="2"/>
        <v>78948</v>
      </c>
    </row>
    <row r="82" spans="1:6" x14ac:dyDescent="0.25">
      <c r="A82" s="1">
        <v>45624</v>
      </c>
      <c r="B82" t="s">
        <v>60</v>
      </c>
      <c r="C82" t="s">
        <v>61</v>
      </c>
      <c r="D82">
        <v>7</v>
      </c>
      <c r="E82">
        <v>6891</v>
      </c>
      <c r="F82">
        <f t="shared" si="2"/>
        <v>48237</v>
      </c>
    </row>
    <row r="83" spans="1:6" x14ac:dyDescent="0.25">
      <c r="A83" s="1">
        <v>45624</v>
      </c>
      <c r="B83" t="s">
        <v>62</v>
      </c>
      <c r="C83" t="s">
        <v>12</v>
      </c>
      <c r="D83">
        <v>7</v>
      </c>
      <c r="E83">
        <v>13158</v>
      </c>
      <c r="F83">
        <f t="shared" si="2"/>
        <v>92106</v>
      </c>
    </row>
    <row r="84" spans="1:6" x14ac:dyDescent="0.25">
      <c r="A84" s="1">
        <v>45625</v>
      </c>
      <c r="B84" t="s">
        <v>60</v>
      </c>
      <c r="C84" t="s">
        <v>61</v>
      </c>
      <c r="D84">
        <v>7</v>
      </c>
      <c r="E84">
        <v>6891</v>
      </c>
      <c r="F84">
        <f t="shared" si="2"/>
        <v>48237</v>
      </c>
    </row>
    <row r="85" spans="1:6" x14ac:dyDescent="0.25">
      <c r="A85" s="1">
        <v>45625</v>
      </c>
      <c r="B85" t="s">
        <v>62</v>
      </c>
      <c r="C85" t="s">
        <v>12</v>
      </c>
      <c r="D85">
        <v>7</v>
      </c>
      <c r="E85">
        <v>13158</v>
      </c>
      <c r="F85">
        <f t="shared" si="2"/>
        <v>92106</v>
      </c>
    </row>
    <row r="86" spans="1:6" x14ac:dyDescent="0.25">
      <c r="A86" s="1">
        <v>45628</v>
      </c>
      <c r="B86" t="s">
        <v>60</v>
      </c>
      <c r="C86" t="s">
        <v>61</v>
      </c>
      <c r="D86">
        <v>7</v>
      </c>
      <c r="E86">
        <v>6891</v>
      </c>
      <c r="F86" s="6">
        <f t="shared" si="2"/>
        <v>48237</v>
      </c>
    </row>
    <row r="87" spans="1:6" x14ac:dyDescent="0.25">
      <c r="A87" s="1">
        <v>45628</v>
      </c>
      <c r="B87" t="s">
        <v>62</v>
      </c>
      <c r="C87" t="s">
        <v>31</v>
      </c>
      <c r="D87">
        <v>7</v>
      </c>
      <c r="E87">
        <v>13158</v>
      </c>
      <c r="F87">
        <f t="shared" si="2"/>
        <v>92106</v>
      </c>
    </row>
    <row r="88" spans="1:6" x14ac:dyDescent="0.25">
      <c r="A88" s="1">
        <v>45630</v>
      </c>
      <c r="B88" t="s">
        <v>60</v>
      </c>
      <c r="C88" t="s">
        <v>61</v>
      </c>
      <c r="D88">
        <v>4.5</v>
      </c>
      <c r="E88">
        <v>6891</v>
      </c>
      <c r="F88">
        <f t="shared" si="2"/>
        <v>31009.5</v>
      </c>
    </row>
    <row r="89" spans="1:6" x14ac:dyDescent="0.25">
      <c r="A89" s="1">
        <v>45630</v>
      </c>
      <c r="B89" t="s">
        <v>62</v>
      </c>
      <c r="C89" t="s">
        <v>12</v>
      </c>
      <c r="D89">
        <v>4.5</v>
      </c>
      <c r="E89">
        <v>13158</v>
      </c>
      <c r="F89">
        <f t="shared" si="2"/>
        <v>59211</v>
      </c>
    </row>
    <row r="90" spans="1:6" x14ac:dyDescent="0.25">
      <c r="A90" s="1">
        <v>45632</v>
      </c>
      <c r="B90" t="s">
        <v>6</v>
      </c>
      <c r="C90" t="s">
        <v>63</v>
      </c>
      <c r="D90">
        <v>3</v>
      </c>
      <c r="E90">
        <v>17416</v>
      </c>
      <c r="F90">
        <f t="shared" si="2"/>
        <v>52248</v>
      </c>
    </row>
    <row r="91" spans="1:6" x14ac:dyDescent="0.25">
      <c r="A91" s="1">
        <v>45632</v>
      </c>
      <c r="B91" t="s">
        <v>13</v>
      </c>
      <c r="C91" t="s">
        <v>12</v>
      </c>
      <c r="D91">
        <v>3</v>
      </c>
      <c r="E91">
        <v>13158</v>
      </c>
      <c r="F91">
        <f t="shared" si="2"/>
        <v>39474</v>
      </c>
    </row>
    <row r="92" spans="1:6" x14ac:dyDescent="0.25">
      <c r="A92" s="1">
        <v>45632</v>
      </c>
      <c r="B92" t="s">
        <v>64</v>
      </c>
      <c r="C92" t="s">
        <v>10</v>
      </c>
      <c r="D92">
        <v>2</v>
      </c>
      <c r="E92">
        <v>12949</v>
      </c>
      <c r="F92">
        <f t="shared" si="2"/>
        <v>25898</v>
      </c>
    </row>
    <row r="93" spans="1:6" x14ac:dyDescent="0.25">
      <c r="A93" s="1">
        <v>45635</v>
      </c>
      <c r="B93" t="s">
        <v>42</v>
      </c>
      <c r="C93" t="s">
        <v>12</v>
      </c>
      <c r="D93">
        <v>5</v>
      </c>
      <c r="E93">
        <v>13158</v>
      </c>
      <c r="F93">
        <f t="shared" si="2"/>
        <v>65790</v>
      </c>
    </row>
    <row r="94" spans="1:6" x14ac:dyDescent="0.25">
      <c r="A94" s="1">
        <v>45637</v>
      </c>
      <c r="B94" t="s">
        <v>71</v>
      </c>
      <c r="C94" t="s">
        <v>70</v>
      </c>
      <c r="D94">
        <v>1</v>
      </c>
      <c r="E94">
        <v>248115</v>
      </c>
      <c r="F94">
        <f t="shared" si="2"/>
        <v>248115</v>
      </c>
    </row>
    <row r="95" spans="1:6" x14ac:dyDescent="0.25">
      <c r="A95" s="1">
        <v>45657</v>
      </c>
      <c r="B95" t="s">
        <v>68</v>
      </c>
      <c r="C95" t="s">
        <v>69</v>
      </c>
      <c r="D95">
        <v>7</v>
      </c>
      <c r="E95">
        <v>50000</v>
      </c>
      <c r="F95">
        <f t="shared" si="2"/>
        <v>350000</v>
      </c>
    </row>
    <row r="96" spans="1:6" x14ac:dyDescent="0.25">
      <c r="A96" s="27" t="s">
        <v>51</v>
      </c>
      <c r="B96" s="27"/>
      <c r="C96" s="27"/>
      <c r="D96" s="27"/>
      <c r="E96" s="27"/>
      <c r="F96" s="12">
        <f>SUM(F5:F95)</f>
        <v>6285597</v>
      </c>
    </row>
    <row r="97" spans="1:8" x14ac:dyDescent="0.25">
      <c r="A97" s="37" t="s">
        <v>76</v>
      </c>
      <c r="B97" s="38"/>
      <c r="C97" s="39"/>
      <c r="D97" s="9"/>
      <c r="E97" s="9"/>
      <c r="F97" s="7">
        <v>193620</v>
      </c>
    </row>
    <row r="98" spans="1:8" x14ac:dyDescent="0.25">
      <c r="A98" s="37" t="s">
        <v>72</v>
      </c>
      <c r="B98" s="38"/>
      <c r="C98" s="38"/>
      <c r="D98" s="10" t="s">
        <v>73</v>
      </c>
      <c r="E98" s="10"/>
      <c r="F98" s="8">
        <v>2263593</v>
      </c>
    </row>
    <row r="99" spans="1:8" x14ac:dyDescent="0.25">
      <c r="A99" s="37" t="s">
        <v>74</v>
      </c>
      <c r="B99" s="38"/>
      <c r="C99" s="38"/>
      <c r="D99" s="11" t="s">
        <v>75</v>
      </c>
      <c r="E99" s="11"/>
      <c r="F99" s="8">
        <v>1033242</v>
      </c>
    </row>
    <row r="100" spans="1:8" x14ac:dyDescent="0.25">
      <c r="A100" s="27" t="s">
        <v>67</v>
      </c>
      <c r="B100" s="27"/>
      <c r="C100" s="27"/>
      <c r="D100" s="27"/>
      <c r="E100" s="27"/>
      <c r="F100" s="13">
        <f>F96-F97-F98-F99</f>
        <v>2795142</v>
      </c>
    </row>
    <row r="102" spans="1:8" ht="15.75" thickBot="1" x14ac:dyDescent="0.3"/>
    <row r="103" spans="1:8" ht="15.75" thickBot="1" x14ac:dyDescent="0.3">
      <c r="A103" s="16" t="s">
        <v>85</v>
      </c>
      <c r="B103" s="17"/>
      <c r="C103" s="17"/>
      <c r="D103" s="17"/>
      <c r="E103" s="17"/>
      <c r="F103" s="17"/>
      <c r="G103" s="17"/>
      <c r="H103" s="18"/>
    </row>
    <row r="104" spans="1:8" x14ac:dyDescent="0.25">
      <c r="A104" s="24" t="s">
        <v>79</v>
      </c>
      <c r="B104" s="25"/>
      <c r="C104" s="25" t="s">
        <v>80</v>
      </c>
      <c r="D104" s="25"/>
      <c r="E104" s="25">
        <v>525390</v>
      </c>
      <c r="F104" s="25"/>
      <c r="G104" s="25">
        <f>E104*1.27</f>
        <v>667245.30000000005</v>
      </c>
      <c r="H104" s="26"/>
    </row>
    <row r="105" spans="1:8" x14ac:dyDescent="0.25">
      <c r="A105" s="24" t="s">
        <v>81</v>
      </c>
      <c r="B105" s="25"/>
      <c r="C105" s="25" t="s">
        <v>82</v>
      </c>
      <c r="D105" s="25"/>
      <c r="E105" s="25">
        <v>315030</v>
      </c>
      <c r="F105" s="25"/>
      <c r="G105" s="25">
        <f t="shared" ref="G105:G107" si="3">E105*1.27</f>
        <v>400088.1</v>
      </c>
      <c r="H105" s="26"/>
    </row>
    <row r="106" spans="1:8" ht="15.75" thickBot="1" x14ac:dyDescent="0.3">
      <c r="A106" s="20" t="s">
        <v>83</v>
      </c>
      <c r="B106" s="21"/>
      <c r="C106" s="21" t="s">
        <v>84</v>
      </c>
      <c r="D106" s="21"/>
      <c r="E106" s="21">
        <v>78400</v>
      </c>
      <c r="F106" s="21"/>
      <c r="G106" s="21">
        <f t="shared" si="3"/>
        <v>99568</v>
      </c>
      <c r="H106" s="22"/>
    </row>
    <row r="107" spans="1:8" x14ac:dyDescent="0.25">
      <c r="E107" s="23">
        <f>E104+E105+E106</f>
        <v>918820</v>
      </c>
      <c r="F107" s="23"/>
      <c r="G107" s="23">
        <f t="shared" si="3"/>
        <v>1166901.3999999999</v>
      </c>
      <c r="H107" s="23"/>
    </row>
    <row r="109" spans="1:8" x14ac:dyDescent="0.25">
      <c r="A109" s="14" t="s">
        <v>88</v>
      </c>
      <c r="B109" s="14"/>
      <c r="C109" s="14" t="s">
        <v>86</v>
      </c>
      <c r="D109" s="14"/>
      <c r="E109" s="19">
        <v>5175000</v>
      </c>
      <c r="F109" s="19"/>
      <c r="G109" s="14">
        <f>E109*1.27</f>
        <v>6572250</v>
      </c>
      <c r="H109" s="14"/>
    </row>
    <row r="110" spans="1:8" x14ac:dyDescent="0.25">
      <c r="A110" s="14" t="s">
        <v>89</v>
      </c>
      <c r="B110" s="14"/>
      <c r="C110" s="14" t="s">
        <v>87</v>
      </c>
      <c r="D110" s="14"/>
      <c r="E110" s="14">
        <v>-4123556</v>
      </c>
      <c r="F110" s="14"/>
      <c r="G110" s="14">
        <f>E110*1.27</f>
        <v>-5236916.12</v>
      </c>
      <c r="H110" s="14"/>
    </row>
    <row r="111" spans="1:8" x14ac:dyDescent="0.25">
      <c r="E111" s="15"/>
      <c r="F111" s="15"/>
      <c r="G111" s="15"/>
      <c r="H111" s="15"/>
    </row>
  </sheetData>
  <mergeCells count="30">
    <mergeCell ref="C105:D105"/>
    <mergeCell ref="E105:F105"/>
    <mergeCell ref="G105:H105"/>
    <mergeCell ref="A100:E100"/>
    <mergeCell ref="A1:F3"/>
    <mergeCell ref="A96:E96"/>
    <mergeCell ref="A98:C98"/>
    <mergeCell ref="A99:C99"/>
    <mergeCell ref="A97:C97"/>
    <mergeCell ref="A103:H103"/>
    <mergeCell ref="A109:B109"/>
    <mergeCell ref="C109:D109"/>
    <mergeCell ref="E109:F109"/>
    <mergeCell ref="G109:H109"/>
    <mergeCell ref="A106:B106"/>
    <mergeCell ref="C106:D106"/>
    <mergeCell ref="E106:F106"/>
    <mergeCell ref="G106:H106"/>
    <mergeCell ref="E107:F107"/>
    <mergeCell ref="G107:H107"/>
    <mergeCell ref="A104:B104"/>
    <mergeCell ref="C104:D104"/>
    <mergeCell ref="E104:F104"/>
    <mergeCell ref="G104:H104"/>
    <mergeCell ref="A105:B105"/>
    <mergeCell ref="A110:B110"/>
    <mergeCell ref="C110:D110"/>
    <mergeCell ref="E110:F110"/>
    <mergeCell ref="G110:H110"/>
    <mergeCell ref="E111:H111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üzemeltetési költségek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Kisztián Pásztor</dc:creator>
  <cp:lastModifiedBy>Kisztián Pásztor</cp:lastModifiedBy>
  <cp:lastPrinted>2024-11-27T06:56:22Z</cp:lastPrinted>
  <dcterms:created xsi:type="dcterms:W3CDTF">2024-11-13T07:35:56Z</dcterms:created>
  <dcterms:modified xsi:type="dcterms:W3CDTF">2025-02-21T10:32:59Z</dcterms:modified>
</cp:coreProperties>
</file>