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céges parírok\KOPMPOSZTÁLÓ\"/>
    </mc:Choice>
  </mc:AlternateContent>
  <xr:revisionPtr revIDLastSave="0" documentId="8_{8A78F973-AF6D-43D3-AEDC-3C561F862698}" xr6:coauthVersionLast="47" xr6:coauthVersionMax="47" xr10:uidLastSave="{00000000-0000-0000-0000-000000000000}"/>
  <bookViews>
    <workbookView xWindow="-120" yWindow="-120" windowWidth="24240" windowHeight="13140" xr2:uid="{6208275A-823C-419B-AA67-2A8238EBADBD}"/>
  </bookViews>
  <sheets>
    <sheet name="január" sheetId="1" r:id="rId1"/>
    <sheet name="február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5" i="1" l="1"/>
  <c r="C54" i="1"/>
  <c r="C53" i="1"/>
  <c r="C52" i="1"/>
  <c r="F50" i="1"/>
  <c r="F11" i="1"/>
  <c r="F6" i="1"/>
  <c r="F7" i="1"/>
  <c r="F8" i="1"/>
  <c r="F9" i="1"/>
  <c r="F10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5" i="1" l="1"/>
</calcChain>
</file>

<file path=xl/sharedStrings.xml><?xml version="1.0" encoding="utf-8"?>
<sst xmlns="http://schemas.openxmlformats.org/spreadsheetml/2006/main" count="121" uniqueCount="49">
  <si>
    <t>dátum:</t>
  </si>
  <si>
    <t>munka</t>
  </si>
  <si>
    <t>óra</t>
  </si>
  <si>
    <t>önk. Óradíj</t>
  </si>
  <si>
    <t>önköltság</t>
  </si>
  <si>
    <t>gép</t>
  </si>
  <si>
    <t>ágdarálás</t>
  </si>
  <si>
    <t>wb</t>
  </si>
  <si>
    <t>steyr</t>
  </si>
  <si>
    <t>Case</t>
  </si>
  <si>
    <t>daráló rakása</t>
  </si>
  <si>
    <t>daróló rakása</t>
  </si>
  <si>
    <t xml:space="preserve">Case </t>
  </si>
  <si>
    <t>környezetvédelmi felelősség biztosítés</t>
  </si>
  <si>
    <t>Generali</t>
  </si>
  <si>
    <t>case</t>
  </si>
  <si>
    <t>KOMPOSZTÁLÓ TELEP ÜZEMELTETÉSI KÖLTSÉGEI 2025</t>
  </si>
  <si>
    <t>poranyag áthelyezés, letolás</t>
  </si>
  <si>
    <t>darálék keverés, tuskózás, poranyag letolás</t>
  </si>
  <si>
    <t xml:space="preserve">prizma rakás  </t>
  </si>
  <si>
    <t>prizma rakáshoz, darálék hordás</t>
  </si>
  <si>
    <t>trágya hordás</t>
  </si>
  <si>
    <t>trágya rakás teherautóra Gácsi</t>
  </si>
  <si>
    <t>daráló rakása, TEMETŐ</t>
  </si>
  <si>
    <t>daráló vontatása, ághordás</t>
  </si>
  <si>
    <t>rosta rakás</t>
  </si>
  <si>
    <t>rostálás</t>
  </si>
  <si>
    <t>PB</t>
  </si>
  <si>
    <t>faág rakodás Temető</t>
  </si>
  <si>
    <t>daráló rakás</t>
  </si>
  <si>
    <t>WB</t>
  </si>
  <si>
    <t>rostáslás</t>
  </si>
  <si>
    <t xml:space="preserve">PB -ÉS WB GÉPEK ZSÍRZÁSA </t>
  </si>
  <si>
    <t>TOMI</t>
  </si>
  <si>
    <t>inert beszállítás</t>
  </si>
  <si>
    <t>tonna</t>
  </si>
  <si>
    <t>trágya összetolása</t>
  </si>
  <si>
    <t>????</t>
  </si>
  <si>
    <t xml:space="preserve">komposzt beszállítás </t>
  </si>
  <si>
    <t>darált beton 0-70 eladás</t>
  </si>
  <si>
    <t>KOMPOSZTÁLÓ TELEP ÜZEMELTETÉSI KÖLTSÉGEI              2025 JANUÁR HÓNAP</t>
  </si>
  <si>
    <t xml:space="preserve">2 ember munkabére </t>
  </si>
  <si>
    <t>CASE</t>
  </si>
  <si>
    <t>STEYR</t>
  </si>
  <si>
    <t>PROFIBAGGER</t>
  </si>
  <si>
    <t>WILIBALD</t>
  </si>
  <si>
    <t>üzemórák január</t>
  </si>
  <si>
    <t>Kopmoszton használt gépek</t>
  </si>
  <si>
    <t>??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</si>
</sst>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b/>
      <sz val="20"/>
      <color theme="1"/>
      <name val="Calibri"/>
      <family val="2"/>
      <charset val="238"/>
      <scheme val="minor"/>
    </font>
    <font>
      <b/>
      <sz val="22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7474"/>
        <bgColor indexed="64"/>
      </patternFill>
    </fill>
    <fill>
      <patternFill patternType="solid">
        <fgColor theme="9" tint="0.59999389629810485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14" fontId="0" fillId="0" borderId="0" xfId="0" applyNumberFormat="1"/>
    <xf numFmtId="0" fontId="1" fillId="3" borderId="1" xfId="0" applyFont="1" applyFill="1" applyBorder="1"/>
    <xf numFmtId="0" fontId="2" fillId="3" borderId="2" xfId="0" applyFont="1" applyFill="1" applyBorder="1"/>
    <xf numFmtId="0" fontId="1" fillId="3" borderId="2" xfId="0" applyFont="1" applyFill="1" applyBorder="1"/>
    <xf numFmtId="0" fontId="1" fillId="3" borderId="3" xfId="0" applyFont="1" applyFill="1" applyBorder="1"/>
    <xf numFmtId="14" fontId="0" fillId="0" borderId="12" xfId="0" applyNumberFormat="1" applyBorder="1"/>
    <xf numFmtId="0" fontId="0" fillId="0" borderId="12" xfId="0" applyBorder="1"/>
    <xf numFmtId="14" fontId="0" fillId="2" borderId="0" xfId="0" applyNumberFormat="1" applyFill="1"/>
    <xf numFmtId="0" fontId="0" fillId="2" borderId="0" xfId="0" applyFill="1"/>
    <xf numFmtId="2" fontId="0" fillId="2" borderId="0" xfId="0" applyNumberFormat="1" applyFill="1"/>
    <xf numFmtId="0" fontId="0" fillId="4" borderId="0" xfId="0" applyFill="1"/>
    <xf numFmtId="14" fontId="0" fillId="5" borderId="12" xfId="0" applyNumberFormat="1" applyFill="1" applyBorder="1"/>
    <xf numFmtId="0" fontId="0" fillId="5" borderId="12" xfId="0" applyFill="1" applyBorder="1"/>
    <xf numFmtId="2" fontId="0" fillId="5" borderId="12" xfId="0" applyNumberFormat="1" applyFill="1" applyBorder="1"/>
    <xf numFmtId="0" fontId="0" fillId="0" borderId="13" xfId="0" applyBorder="1"/>
    <xf numFmtId="0" fontId="0" fillId="4" borderId="13" xfId="0" applyFill="1" applyBorder="1"/>
    <xf numFmtId="0" fontId="4" fillId="4" borderId="4" xfId="0" applyFont="1" applyFill="1" applyBorder="1" applyAlignment="1">
      <alignment horizontal="center" wrapText="1"/>
    </xf>
    <xf numFmtId="0" fontId="4" fillId="4" borderId="5" xfId="0" applyFont="1" applyFill="1" applyBorder="1" applyAlignment="1">
      <alignment horizontal="center" wrapText="1"/>
    </xf>
    <xf numFmtId="0" fontId="4" fillId="4" borderId="6" xfId="0" applyFont="1" applyFill="1" applyBorder="1" applyAlignment="1">
      <alignment horizontal="center" wrapText="1"/>
    </xf>
    <xf numFmtId="0" fontId="4" fillId="4" borderId="7" xfId="0" applyFont="1" applyFill="1" applyBorder="1" applyAlignment="1">
      <alignment horizontal="center" wrapText="1"/>
    </xf>
    <xf numFmtId="0" fontId="4" fillId="4" borderId="0" xfId="0" applyFont="1" applyFill="1" applyAlignment="1">
      <alignment horizontal="center" wrapText="1"/>
    </xf>
    <xf numFmtId="0" fontId="4" fillId="4" borderId="8" xfId="0" applyFont="1" applyFill="1" applyBorder="1" applyAlignment="1">
      <alignment horizontal="center" wrapText="1"/>
    </xf>
    <xf numFmtId="0" fontId="4" fillId="4" borderId="9" xfId="0" applyFont="1" applyFill="1" applyBorder="1" applyAlignment="1">
      <alignment horizontal="center" wrapText="1"/>
    </xf>
    <xf numFmtId="0" fontId="4" fillId="4" borderId="10" xfId="0" applyFont="1" applyFill="1" applyBorder="1" applyAlignment="1">
      <alignment horizontal="center" wrapText="1"/>
    </xf>
    <xf numFmtId="0" fontId="4" fillId="4" borderId="11" xfId="0" applyFont="1" applyFill="1" applyBorder="1" applyAlignment="1">
      <alignment horizontal="center" wrapText="1"/>
    </xf>
    <xf numFmtId="0" fontId="3" fillId="2" borderId="4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3" fillId="2" borderId="6" xfId="0" applyFont="1" applyFill="1" applyBorder="1" applyAlignment="1">
      <alignment horizontal="center"/>
    </xf>
    <xf numFmtId="0" fontId="3" fillId="2" borderId="7" xfId="0" applyFont="1" applyFill="1" applyBorder="1" applyAlignment="1">
      <alignment horizontal="center"/>
    </xf>
    <xf numFmtId="0" fontId="3" fillId="2" borderId="0" xfId="0" applyFont="1" applyFill="1" applyAlignment="1">
      <alignment horizontal="center"/>
    </xf>
    <xf numFmtId="0" fontId="3" fillId="2" borderId="8" xfId="0" applyFont="1" applyFill="1" applyBorder="1" applyAlignment="1">
      <alignment horizontal="center"/>
    </xf>
    <xf numFmtId="0" fontId="3" fillId="2" borderId="9" xfId="0" applyFont="1" applyFill="1" applyBorder="1" applyAlignment="1">
      <alignment horizontal="center"/>
    </xf>
    <xf numFmtId="0" fontId="3" fillId="2" borderId="10" xfId="0" applyFont="1" applyFill="1" applyBorder="1" applyAlignment="1">
      <alignment horizontal="center"/>
    </xf>
    <xf numFmtId="0" fontId="3" fillId="2" borderId="11" xfId="0" applyFont="1" applyFill="1" applyBorder="1" applyAlignment="1">
      <alignment horizontal="center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68E79C-55D7-44D1-8439-17762088035E}">
  <sheetPr>
    <pageSetUpPr fitToPage="1"/>
  </sheetPr>
  <dimension ref="A1:K55"/>
  <sheetViews>
    <sheetView tabSelected="1" workbookViewId="0">
      <selection activeCell="H52" sqref="H52"/>
    </sheetView>
  </sheetViews>
  <sheetFormatPr defaultRowHeight="15" x14ac:dyDescent="0.25"/>
  <cols>
    <col min="1" max="1" width="15.5703125" customWidth="1"/>
    <col min="2" max="2" width="37" customWidth="1"/>
    <col min="3" max="3" width="16" customWidth="1"/>
    <col min="4" max="4" width="13.28515625" customWidth="1"/>
    <col min="5" max="5" width="11.5703125" customWidth="1"/>
    <col min="6" max="6" width="10.28515625" bestFit="1" customWidth="1"/>
  </cols>
  <sheetData>
    <row r="1" spans="1:6" x14ac:dyDescent="0.25">
      <c r="A1" s="17" t="s">
        <v>40</v>
      </c>
      <c r="B1" s="18"/>
      <c r="C1" s="18"/>
      <c r="D1" s="18"/>
      <c r="E1" s="18"/>
      <c r="F1" s="19"/>
    </row>
    <row r="2" spans="1:6" x14ac:dyDescent="0.25">
      <c r="A2" s="20"/>
      <c r="B2" s="21"/>
      <c r="C2" s="21"/>
      <c r="D2" s="21"/>
      <c r="E2" s="21"/>
      <c r="F2" s="22"/>
    </row>
    <row r="3" spans="1:6" ht="24.75" customHeight="1" thickBot="1" x14ac:dyDescent="0.3">
      <c r="A3" s="23"/>
      <c r="B3" s="24"/>
      <c r="C3" s="24"/>
      <c r="D3" s="24"/>
      <c r="E3" s="24"/>
      <c r="F3" s="25"/>
    </row>
    <row r="4" spans="1:6" ht="15.75" thickBot="1" x14ac:dyDescent="0.3">
      <c r="A4" s="2" t="s">
        <v>0</v>
      </c>
      <c r="B4" s="3" t="s">
        <v>1</v>
      </c>
      <c r="C4" s="4" t="s">
        <v>5</v>
      </c>
      <c r="D4" s="4" t="s">
        <v>2</v>
      </c>
      <c r="E4" s="4" t="s">
        <v>3</v>
      </c>
      <c r="F4" s="5" t="s">
        <v>4</v>
      </c>
    </row>
    <row r="5" spans="1:6" x14ac:dyDescent="0.25">
      <c r="A5" s="1">
        <v>45665</v>
      </c>
      <c r="B5" t="s">
        <v>17</v>
      </c>
      <c r="C5" t="s">
        <v>15</v>
      </c>
      <c r="D5">
        <v>7.5</v>
      </c>
      <c r="E5">
        <v>13158</v>
      </c>
      <c r="F5">
        <f>D5*E5</f>
        <v>98685</v>
      </c>
    </row>
    <row r="6" spans="1:6" x14ac:dyDescent="0.25">
      <c r="A6" s="1">
        <v>45666</v>
      </c>
      <c r="B6" t="s">
        <v>18</v>
      </c>
      <c r="C6" t="s">
        <v>15</v>
      </c>
      <c r="D6">
        <v>2</v>
      </c>
      <c r="E6">
        <v>13158</v>
      </c>
      <c r="F6">
        <f t="shared" ref="F6:F45" si="0">D6*E6</f>
        <v>26316</v>
      </c>
    </row>
    <row r="7" spans="1:6" x14ac:dyDescent="0.25">
      <c r="A7" s="1">
        <v>45667</v>
      </c>
      <c r="B7" t="s">
        <v>19</v>
      </c>
      <c r="C7" t="s">
        <v>15</v>
      </c>
      <c r="D7">
        <v>3.25</v>
      </c>
      <c r="E7">
        <v>13158</v>
      </c>
      <c r="F7">
        <f t="shared" si="0"/>
        <v>42763.5</v>
      </c>
    </row>
    <row r="8" spans="1:6" x14ac:dyDescent="0.25">
      <c r="A8" s="1">
        <v>45667</v>
      </c>
      <c r="B8" t="s">
        <v>20</v>
      </c>
      <c r="C8" t="s">
        <v>8</v>
      </c>
      <c r="D8">
        <v>2.5</v>
      </c>
      <c r="E8">
        <v>12949</v>
      </c>
      <c r="F8">
        <f t="shared" si="0"/>
        <v>32372.5</v>
      </c>
    </row>
    <row r="9" spans="1:6" x14ac:dyDescent="0.25">
      <c r="A9" s="1">
        <v>45670</v>
      </c>
      <c r="B9" t="s">
        <v>10</v>
      </c>
      <c r="C9" t="s">
        <v>15</v>
      </c>
      <c r="D9">
        <v>2.75</v>
      </c>
      <c r="E9">
        <v>13158</v>
      </c>
      <c r="F9">
        <f t="shared" si="0"/>
        <v>36184.5</v>
      </c>
    </row>
    <row r="10" spans="1:6" x14ac:dyDescent="0.25">
      <c r="A10" s="1">
        <v>45670</v>
      </c>
      <c r="B10" t="s">
        <v>13</v>
      </c>
      <c r="C10" t="s">
        <v>14</v>
      </c>
      <c r="D10">
        <v>1</v>
      </c>
      <c r="E10">
        <v>115878</v>
      </c>
      <c r="F10">
        <f t="shared" si="0"/>
        <v>115878</v>
      </c>
    </row>
    <row r="11" spans="1:6" x14ac:dyDescent="0.25">
      <c r="A11" s="1">
        <v>45670</v>
      </c>
      <c r="B11" t="s">
        <v>6</v>
      </c>
      <c r="C11" t="s">
        <v>7</v>
      </c>
      <c r="D11">
        <v>2.75</v>
      </c>
      <c r="E11">
        <v>17416</v>
      </c>
      <c r="F11">
        <f t="shared" si="0"/>
        <v>47894</v>
      </c>
    </row>
    <row r="12" spans="1:6" x14ac:dyDescent="0.25">
      <c r="A12" s="1">
        <v>45670</v>
      </c>
      <c r="B12" t="s">
        <v>22</v>
      </c>
      <c r="C12" t="s">
        <v>15</v>
      </c>
      <c r="D12">
        <v>3</v>
      </c>
      <c r="E12">
        <v>13158</v>
      </c>
      <c r="F12">
        <f t="shared" si="0"/>
        <v>39474</v>
      </c>
    </row>
    <row r="13" spans="1:6" x14ac:dyDescent="0.25">
      <c r="A13" s="1">
        <v>45670</v>
      </c>
      <c r="B13" t="s">
        <v>21</v>
      </c>
      <c r="C13" t="s">
        <v>8</v>
      </c>
      <c r="D13">
        <v>2</v>
      </c>
      <c r="E13">
        <v>12949</v>
      </c>
      <c r="F13">
        <f t="shared" si="0"/>
        <v>25898</v>
      </c>
    </row>
    <row r="14" spans="1:6" x14ac:dyDescent="0.25">
      <c r="A14" s="1">
        <v>45671</v>
      </c>
      <c r="B14" t="s">
        <v>22</v>
      </c>
      <c r="C14" t="s">
        <v>15</v>
      </c>
      <c r="D14">
        <v>7.5</v>
      </c>
      <c r="E14">
        <v>13158</v>
      </c>
      <c r="F14">
        <f t="shared" si="0"/>
        <v>98685</v>
      </c>
    </row>
    <row r="15" spans="1:6" x14ac:dyDescent="0.25">
      <c r="A15" s="1">
        <v>45671</v>
      </c>
      <c r="B15" t="s">
        <v>21</v>
      </c>
      <c r="C15" t="s">
        <v>8</v>
      </c>
      <c r="D15">
        <v>7</v>
      </c>
      <c r="E15">
        <v>12949</v>
      </c>
      <c r="F15">
        <f t="shared" si="0"/>
        <v>90643</v>
      </c>
    </row>
    <row r="16" spans="1:6" x14ac:dyDescent="0.25">
      <c r="A16" s="1">
        <v>45672</v>
      </c>
      <c r="B16" t="s">
        <v>22</v>
      </c>
      <c r="C16" t="s">
        <v>15</v>
      </c>
      <c r="D16">
        <v>3</v>
      </c>
      <c r="E16">
        <v>13158</v>
      </c>
      <c r="F16">
        <f t="shared" si="0"/>
        <v>39474</v>
      </c>
    </row>
    <row r="17" spans="1:6" x14ac:dyDescent="0.25">
      <c r="A17" s="1">
        <v>45672</v>
      </c>
      <c r="B17" t="s">
        <v>21</v>
      </c>
      <c r="C17" t="s">
        <v>8</v>
      </c>
      <c r="D17">
        <v>3</v>
      </c>
      <c r="E17">
        <v>12949</v>
      </c>
      <c r="F17">
        <f t="shared" si="0"/>
        <v>38847</v>
      </c>
    </row>
    <row r="18" spans="1:6" x14ac:dyDescent="0.25">
      <c r="A18" s="1">
        <v>45673</v>
      </c>
      <c r="B18" t="s">
        <v>36</v>
      </c>
      <c r="C18" t="s">
        <v>15</v>
      </c>
      <c r="D18">
        <v>0.5</v>
      </c>
      <c r="E18">
        <v>13158</v>
      </c>
      <c r="F18">
        <f t="shared" si="0"/>
        <v>6579</v>
      </c>
    </row>
    <row r="19" spans="1:6" x14ac:dyDescent="0.25">
      <c r="A19" s="1">
        <v>45678</v>
      </c>
      <c r="B19" t="s">
        <v>23</v>
      </c>
      <c r="C19" t="s">
        <v>15</v>
      </c>
      <c r="D19">
        <v>4.5</v>
      </c>
      <c r="E19">
        <v>13158</v>
      </c>
      <c r="F19">
        <f t="shared" si="0"/>
        <v>59211</v>
      </c>
    </row>
    <row r="20" spans="1:6" x14ac:dyDescent="0.25">
      <c r="A20" s="1">
        <v>45678</v>
      </c>
      <c r="B20" t="s">
        <v>24</v>
      </c>
      <c r="C20" t="s">
        <v>8</v>
      </c>
      <c r="D20">
        <v>1</v>
      </c>
      <c r="E20">
        <v>12949</v>
      </c>
      <c r="F20">
        <f t="shared" si="0"/>
        <v>12949</v>
      </c>
    </row>
    <row r="21" spans="1:6" x14ac:dyDescent="0.25">
      <c r="A21" s="1">
        <v>45678</v>
      </c>
      <c r="B21" t="s">
        <v>6</v>
      </c>
      <c r="C21" t="s">
        <v>7</v>
      </c>
      <c r="D21">
        <v>0.5</v>
      </c>
      <c r="E21">
        <v>17416</v>
      </c>
      <c r="F21">
        <f t="shared" si="0"/>
        <v>8708</v>
      </c>
    </row>
    <row r="22" spans="1:6" x14ac:dyDescent="0.25">
      <c r="A22" s="1">
        <v>45679</v>
      </c>
      <c r="B22" t="s">
        <v>11</v>
      </c>
      <c r="C22" t="s">
        <v>9</v>
      </c>
      <c r="D22">
        <v>2</v>
      </c>
      <c r="E22">
        <v>13158</v>
      </c>
      <c r="F22">
        <f t="shared" si="0"/>
        <v>26316</v>
      </c>
    </row>
    <row r="23" spans="1:6" x14ac:dyDescent="0.25">
      <c r="A23" s="1">
        <v>45679</v>
      </c>
      <c r="B23" t="s">
        <v>6</v>
      </c>
      <c r="C23" t="s">
        <v>7</v>
      </c>
      <c r="D23">
        <v>2</v>
      </c>
      <c r="E23">
        <v>17416</v>
      </c>
      <c r="F23">
        <f t="shared" si="0"/>
        <v>34832</v>
      </c>
    </row>
    <row r="24" spans="1:6" x14ac:dyDescent="0.25">
      <c r="A24" s="1">
        <v>45680</v>
      </c>
      <c r="B24" t="s">
        <v>25</v>
      </c>
      <c r="C24" t="s">
        <v>9</v>
      </c>
      <c r="D24">
        <v>6.85</v>
      </c>
      <c r="E24">
        <v>13158</v>
      </c>
      <c r="F24">
        <f t="shared" si="0"/>
        <v>90132.299999999988</v>
      </c>
    </row>
    <row r="25" spans="1:6" x14ac:dyDescent="0.25">
      <c r="A25" s="1">
        <v>45681</v>
      </c>
      <c r="B25" t="s">
        <v>21</v>
      </c>
      <c r="C25" t="s">
        <v>8</v>
      </c>
      <c r="D25">
        <v>7</v>
      </c>
      <c r="E25">
        <v>12949</v>
      </c>
      <c r="F25">
        <f t="shared" si="0"/>
        <v>90643</v>
      </c>
    </row>
    <row r="26" spans="1:6" x14ac:dyDescent="0.25">
      <c r="A26" s="1">
        <v>45681</v>
      </c>
      <c r="B26" t="s">
        <v>28</v>
      </c>
      <c r="C26" t="s">
        <v>9</v>
      </c>
      <c r="D26">
        <v>1.1499999999999999</v>
      </c>
      <c r="E26">
        <v>13158</v>
      </c>
      <c r="F26">
        <f t="shared" si="0"/>
        <v>15131.699999999999</v>
      </c>
    </row>
    <row r="27" spans="1:6" x14ac:dyDescent="0.25">
      <c r="A27" s="1">
        <v>45681</v>
      </c>
      <c r="B27" t="s">
        <v>29</v>
      </c>
      <c r="C27" t="s">
        <v>15</v>
      </c>
      <c r="D27">
        <v>2.5</v>
      </c>
      <c r="E27">
        <v>13158</v>
      </c>
      <c r="F27">
        <f t="shared" si="0"/>
        <v>32895</v>
      </c>
    </row>
    <row r="28" spans="1:6" x14ac:dyDescent="0.25">
      <c r="A28" s="1">
        <v>45681</v>
      </c>
      <c r="B28" t="s">
        <v>6</v>
      </c>
      <c r="C28" t="s">
        <v>7</v>
      </c>
      <c r="D28">
        <v>2</v>
      </c>
      <c r="E28">
        <v>17416</v>
      </c>
      <c r="F28">
        <f t="shared" si="0"/>
        <v>34832</v>
      </c>
    </row>
    <row r="29" spans="1:6" x14ac:dyDescent="0.25">
      <c r="A29" s="1">
        <v>45681</v>
      </c>
      <c r="B29" t="s">
        <v>25</v>
      </c>
      <c r="C29" t="s">
        <v>9</v>
      </c>
      <c r="D29">
        <v>3</v>
      </c>
      <c r="E29">
        <v>13158</v>
      </c>
      <c r="F29">
        <f t="shared" si="0"/>
        <v>39474</v>
      </c>
    </row>
    <row r="30" spans="1:6" x14ac:dyDescent="0.25">
      <c r="A30" s="1">
        <v>45681</v>
      </c>
      <c r="B30" t="s">
        <v>26</v>
      </c>
      <c r="C30" t="s">
        <v>27</v>
      </c>
      <c r="D30">
        <v>3</v>
      </c>
      <c r="E30">
        <v>12949</v>
      </c>
      <c r="F30">
        <f t="shared" si="0"/>
        <v>38847</v>
      </c>
    </row>
    <row r="31" spans="1:6" x14ac:dyDescent="0.25">
      <c r="A31" s="1">
        <v>45684</v>
      </c>
      <c r="B31" t="s">
        <v>25</v>
      </c>
      <c r="C31" t="s">
        <v>9</v>
      </c>
      <c r="D31">
        <v>7</v>
      </c>
      <c r="E31">
        <v>13158</v>
      </c>
      <c r="F31">
        <f t="shared" si="0"/>
        <v>92106</v>
      </c>
    </row>
    <row r="32" spans="1:6" x14ac:dyDescent="0.25">
      <c r="A32" s="1">
        <v>45684</v>
      </c>
      <c r="B32" t="s">
        <v>26</v>
      </c>
      <c r="C32" t="s">
        <v>27</v>
      </c>
      <c r="D32">
        <v>7</v>
      </c>
      <c r="E32">
        <v>12949</v>
      </c>
      <c r="F32">
        <f t="shared" si="0"/>
        <v>90643</v>
      </c>
    </row>
    <row r="33" spans="1:11" x14ac:dyDescent="0.25">
      <c r="A33" s="1">
        <v>45685</v>
      </c>
      <c r="B33" t="s">
        <v>28</v>
      </c>
      <c r="C33" t="s">
        <v>9</v>
      </c>
      <c r="D33">
        <v>2</v>
      </c>
      <c r="E33">
        <v>13158</v>
      </c>
      <c r="F33">
        <f t="shared" si="0"/>
        <v>26316</v>
      </c>
    </row>
    <row r="34" spans="1:11" x14ac:dyDescent="0.25">
      <c r="A34" s="1">
        <v>45685</v>
      </c>
      <c r="B34" t="s">
        <v>25</v>
      </c>
      <c r="C34" t="s">
        <v>9</v>
      </c>
      <c r="D34">
        <v>3</v>
      </c>
      <c r="E34">
        <v>13158</v>
      </c>
      <c r="F34">
        <f t="shared" si="0"/>
        <v>39474</v>
      </c>
    </row>
    <row r="35" spans="1:11" x14ac:dyDescent="0.25">
      <c r="A35" s="1">
        <v>45685</v>
      </c>
      <c r="B35" t="s">
        <v>26</v>
      </c>
      <c r="C35" t="s">
        <v>27</v>
      </c>
      <c r="D35">
        <v>3</v>
      </c>
      <c r="E35">
        <v>12949</v>
      </c>
      <c r="F35">
        <f t="shared" si="0"/>
        <v>38847</v>
      </c>
    </row>
    <row r="36" spans="1:11" x14ac:dyDescent="0.25">
      <c r="A36" s="1">
        <v>45686</v>
      </c>
      <c r="B36" t="s">
        <v>29</v>
      </c>
      <c r="C36" t="s">
        <v>12</v>
      </c>
      <c r="D36">
        <v>1</v>
      </c>
      <c r="E36">
        <v>13158</v>
      </c>
      <c r="F36">
        <f t="shared" si="0"/>
        <v>13158</v>
      </c>
    </row>
    <row r="37" spans="1:11" x14ac:dyDescent="0.25">
      <c r="A37" s="1">
        <v>45686</v>
      </c>
      <c r="B37" t="s">
        <v>6</v>
      </c>
      <c r="C37" t="s">
        <v>30</v>
      </c>
      <c r="D37">
        <v>1</v>
      </c>
      <c r="E37">
        <v>17416</v>
      </c>
      <c r="F37">
        <f t="shared" si="0"/>
        <v>17416</v>
      </c>
    </row>
    <row r="38" spans="1:11" x14ac:dyDescent="0.25">
      <c r="A38" s="1">
        <v>45686</v>
      </c>
      <c r="B38" t="s">
        <v>25</v>
      </c>
      <c r="C38" t="s">
        <v>9</v>
      </c>
      <c r="D38">
        <v>6.33</v>
      </c>
      <c r="E38">
        <v>13158</v>
      </c>
      <c r="F38">
        <f t="shared" si="0"/>
        <v>83290.14</v>
      </c>
    </row>
    <row r="39" spans="1:11" x14ac:dyDescent="0.25">
      <c r="A39" s="1">
        <v>45686</v>
      </c>
      <c r="B39" t="s">
        <v>26</v>
      </c>
      <c r="C39" t="s">
        <v>27</v>
      </c>
      <c r="D39">
        <v>6.5</v>
      </c>
      <c r="E39">
        <v>12949</v>
      </c>
      <c r="F39">
        <f t="shared" si="0"/>
        <v>84168.5</v>
      </c>
    </row>
    <row r="40" spans="1:11" x14ac:dyDescent="0.25">
      <c r="A40" s="1">
        <v>45687</v>
      </c>
      <c r="B40" t="s">
        <v>29</v>
      </c>
      <c r="C40" t="s">
        <v>9</v>
      </c>
      <c r="D40">
        <v>1</v>
      </c>
      <c r="E40">
        <v>13158</v>
      </c>
      <c r="F40">
        <f t="shared" si="0"/>
        <v>13158</v>
      </c>
    </row>
    <row r="41" spans="1:11" x14ac:dyDescent="0.25">
      <c r="A41" s="1">
        <v>45687</v>
      </c>
      <c r="B41" t="s">
        <v>6</v>
      </c>
      <c r="C41" t="s">
        <v>7</v>
      </c>
      <c r="D41">
        <v>1</v>
      </c>
      <c r="E41">
        <v>17416</v>
      </c>
      <c r="F41">
        <f t="shared" si="0"/>
        <v>17416</v>
      </c>
    </row>
    <row r="42" spans="1:11" x14ac:dyDescent="0.25">
      <c r="A42" s="1">
        <v>45687</v>
      </c>
      <c r="B42" t="s">
        <v>25</v>
      </c>
      <c r="C42" t="s">
        <v>9</v>
      </c>
      <c r="D42">
        <v>6.5</v>
      </c>
      <c r="E42">
        <v>13158</v>
      </c>
      <c r="F42">
        <f t="shared" si="0"/>
        <v>85527</v>
      </c>
    </row>
    <row r="43" spans="1:11" x14ac:dyDescent="0.25">
      <c r="A43" s="1">
        <v>45687</v>
      </c>
      <c r="B43" t="s">
        <v>26</v>
      </c>
      <c r="C43" t="s">
        <v>27</v>
      </c>
      <c r="D43">
        <v>6.5</v>
      </c>
      <c r="E43">
        <v>12949</v>
      </c>
      <c r="F43">
        <f t="shared" si="0"/>
        <v>84168.5</v>
      </c>
    </row>
    <row r="44" spans="1:11" x14ac:dyDescent="0.25">
      <c r="A44" s="1">
        <v>45688</v>
      </c>
      <c r="B44" t="s">
        <v>25</v>
      </c>
      <c r="C44" t="s">
        <v>9</v>
      </c>
      <c r="D44">
        <v>6.5</v>
      </c>
      <c r="E44">
        <v>13158</v>
      </c>
      <c r="F44">
        <f t="shared" si="0"/>
        <v>85527</v>
      </c>
    </row>
    <row r="45" spans="1:11" x14ac:dyDescent="0.25">
      <c r="A45" s="6">
        <v>45688</v>
      </c>
      <c r="B45" s="7" t="s">
        <v>31</v>
      </c>
      <c r="C45" s="7" t="s">
        <v>27</v>
      </c>
      <c r="D45" s="7">
        <v>6.5</v>
      </c>
      <c r="E45">
        <v>12949</v>
      </c>
      <c r="F45" s="7">
        <f t="shared" si="0"/>
        <v>84168.5</v>
      </c>
    </row>
    <row r="46" spans="1:11" x14ac:dyDescent="0.25">
      <c r="A46" s="8">
        <v>45688</v>
      </c>
      <c r="B46" s="9" t="s">
        <v>34</v>
      </c>
      <c r="C46" s="9" t="s">
        <v>35</v>
      </c>
      <c r="D46" s="9">
        <v>41.68</v>
      </c>
      <c r="E46" s="9"/>
      <c r="F46" s="10">
        <v>-99200</v>
      </c>
      <c r="K46" s="7"/>
    </row>
    <row r="47" spans="1:11" x14ac:dyDescent="0.25">
      <c r="A47" s="8">
        <v>45688</v>
      </c>
      <c r="B47" s="9" t="s">
        <v>39</v>
      </c>
      <c r="C47" s="9" t="s">
        <v>35</v>
      </c>
      <c r="D47" s="9">
        <v>16.46</v>
      </c>
      <c r="E47" s="9"/>
      <c r="F47" s="10">
        <v>-49380</v>
      </c>
    </row>
    <row r="48" spans="1:11" x14ac:dyDescent="0.25">
      <c r="A48" s="8">
        <v>45688</v>
      </c>
      <c r="B48" s="9" t="s">
        <v>38</v>
      </c>
      <c r="C48" s="9" t="s">
        <v>35</v>
      </c>
      <c r="D48" s="9">
        <v>0.62</v>
      </c>
      <c r="E48" s="9"/>
      <c r="F48" s="10">
        <v>-7323</v>
      </c>
    </row>
    <row r="49" spans="1:7" x14ac:dyDescent="0.25">
      <c r="A49" s="12" t="s">
        <v>37</v>
      </c>
      <c r="B49" s="13" t="s">
        <v>41</v>
      </c>
      <c r="C49" s="13"/>
      <c r="D49" s="13">
        <v>2</v>
      </c>
      <c r="E49" s="13">
        <v>454887.4</v>
      </c>
      <c r="F49" s="14">
        <v>-909775</v>
      </c>
      <c r="G49" t="s">
        <v>48</v>
      </c>
    </row>
    <row r="50" spans="1:7" x14ac:dyDescent="0.25">
      <c r="F50" s="11">
        <f>SUM(F5:F49)</f>
        <v>1013370.1399999999</v>
      </c>
    </row>
    <row r="51" spans="1:7" x14ac:dyDescent="0.25">
      <c r="B51" s="16" t="s">
        <v>47</v>
      </c>
      <c r="C51" s="16" t="s">
        <v>46</v>
      </c>
    </row>
    <row r="52" spans="1:7" x14ac:dyDescent="0.25">
      <c r="B52" s="15" t="s">
        <v>42</v>
      </c>
      <c r="C52" s="15">
        <f>D5+D6+D7+D9+D12+D14+D16+D18+D19+D22+D24+D26+D27+D29+D31+D33+D34+D36+D38+D40+D42+D44</f>
        <v>82.83</v>
      </c>
    </row>
    <row r="53" spans="1:7" x14ac:dyDescent="0.25">
      <c r="B53" s="15" t="s">
        <v>43</v>
      </c>
      <c r="C53" s="15">
        <f>D8+D13+D15+D17+D20+D25</f>
        <v>22.5</v>
      </c>
    </row>
    <row r="54" spans="1:7" x14ac:dyDescent="0.25">
      <c r="B54" s="15" t="s">
        <v>44</v>
      </c>
      <c r="C54" s="15">
        <f>D45+D43+D39+D35+D32+D30</f>
        <v>32.5</v>
      </c>
    </row>
    <row r="55" spans="1:7" x14ac:dyDescent="0.25">
      <c r="B55" s="15" t="s">
        <v>45</v>
      </c>
      <c r="C55" s="15">
        <f>D41+D37+D28+D23+D21+D11</f>
        <v>9.25</v>
      </c>
    </row>
  </sheetData>
  <mergeCells count="1">
    <mergeCell ref="A1:F3"/>
  </mergeCells>
  <conditionalFormatting sqref="A5:F45">
    <cfRule type="dataBar" priority="1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{73189D8B-4EFE-4DFE-A451-7B7958D7BB4E}</x14:id>
        </ext>
      </extLst>
    </cfRule>
  </conditionalFormatting>
  <conditionalFormatting sqref="K40">
    <cfRule type="colorScale" priority="2">
      <colorScale>
        <cfvo type="min"/>
        <cfvo type="percentile" val="50"/>
        <cfvo type="max"/>
        <color rgb="FFF8696B"/>
        <color rgb="FFFCFCFF"/>
        <color rgb="FF5A8AC6"/>
      </colorScale>
    </cfRule>
  </conditionalFormatting>
  <pageMargins left="0.7" right="0.7" top="0.75" bottom="0.75" header="0.3" footer="0.3"/>
  <pageSetup paperSize="9" scale="84" fitToHeight="0"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73189D8B-4EFE-4DFE-A451-7B7958D7BB4E}">
            <x14:dataBar minLength="0" maxLength="100" border="1" negativeBarBorderColorSameAsPositive="0">
              <x14:cfvo type="autoMin"/>
              <x14:cfvo type="autoMax"/>
              <x14:borderColor rgb="FFFF555A"/>
              <x14:negativeFillColor rgb="FFFF0000"/>
              <x14:negativeBorderColor rgb="FFFF0000"/>
              <x14:axisColor rgb="FF000000"/>
            </x14:dataBar>
          </x14:cfRule>
          <xm:sqref>A5:F45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186483-FA0B-4DD9-87A0-0E98172C9323}">
  <dimension ref="A1:F20"/>
  <sheetViews>
    <sheetView workbookViewId="0">
      <selection activeCell="A10" sqref="A10"/>
    </sheetView>
  </sheetViews>
  <sheetFormatPr defaultRowHeight="15" x14ac:dyDescent="0.25"/>
  <cols>
    <col min="1" max="1" width="14.42578125" customWidth="1"/>
    <col min="2" max="2" width="47" customWidth="1"/>
    <col min="5" max="5" width="13.140625" customWidth="1"/>
    <col min="6" max="6" width="18.42578125" customWidth="1"/>
  </cols>
  <sheetData>
    <row r="1" spans="1:6" x14ac:dyDescent="0.25">
      <c r="A1" s="26" t="s">
        <v>16</v>
      </c>
      <c r="B1" s="27"/>
      <c r="C1" s="27"/>
      <c r="D1" s="27"/>
      <c r="E1" s="27"/>
      <c r="F1" s="28"/>
    </row>
    <row r="2" spans="1:6" x14ac:dyDescent="0.25">
      <c r="A2" s="29"/>
      <c r="B2" s="30"/>
      <c r="C2" s="30"/>
      <c r="D2" s="30"/>
      <c r="E2" s="30"/>
      <c r="F2" s="31"/>
    </row>
    <row r="3" spans="1:6" ht="15.75" thickBot="1" x14ac:dyDescent="0.3">
      <c r="A3" s="32"/>
      <c r="B3" s="33"/>
      <c r="C3" s="33"/>
      <c r="D3" s="33"/>
      <c r="E3" s="33"/>
      <c r="F3" s="34"/>
    </row>
    <row r="4" spans="1:6" ht="15.75" thickBot="1" x14ac:dyDescent="0.3">
      <c r="A4" s="2" t="s">
        <v>0</v>
      </c>
      <c r="B4" s="3" t="s">
        <v>1</v>
      </c>
      <c r="C4" s="4" t="s">
        <v>5</v>
      </c>
      <c r="D4" s="4" t="s">
        <v>2</v>
      </c>
      <c r="E4" s="4" t="s">
        <v>3</v>
      </c>
      <c r="F4" s="5" t="s">
        <v>4</v>
      </c>
    </row>
    <row r="5" spans="1:6" x14ac:dyDescent="0.25">
      <c r="A5" s="1">
        <v>45689</v>
      </c>
      <c r="B5" t="s">
        <v>25</v>
      </c>
      <c r="C5" t="s">
        <v>12</v>
      </c>
      <c r="D5">
        <v>7.5</v>
      </c>
    </row>
    <row r="6" spans="1:6" x14ac:dyDescent="0.25">
      <c r="A6" s="1">
        <v>45689</v>
      </c>
      <c r="B6" t="s">
        <v>26</v>
      </c>
      <c r="C6" t="s">
        <v>27</v>
      </c>
      <c r="D6">
        <v>7.5</v>
      </c>
    </row>
    <row r="7" spans="1:6" x14ac:dyDescent="0.25">
      <c r="A7" s="1">
        <v>45692</v>
      </c>
      <c r="B7" t="s">
        <v>25</v>
      </c>
      <c r="C7" t="s">
        <v>12</v>
      </c>
      <c r="D7">
        <v>1.33</v>
      </c>
    </row>
    <row r="8" spans="1:6" x14ac:dyDescent="0.25">
      <c r="A8" s="1">
        <v>45692</v>
      </c>
      <c r="B8" t="s">
        <v>26</v>
      </c>
      <c r="C8" t="s">
        <v>27</v>
      </c>
      <c r="D8">
        <v>1.5</v>
      </c>
    </row>
    <row r="9" spans="1:6" x14ac:dyDescent="0.25">
      <c r="A9" s="1">
        <v>45693</v>
      </c>
      <c r="B9" t="s">
        <v>32</v>
      </c>
      <c r="C9" t="s">
        <v>33</v>
      </c>
      <c r="D9">
        <v>2.5</v>
      </c>
    </row>
    <row r="10" spans="1:6" x14ac:dyDescent="0.25">
      <c r="A10" s="1">
        <v>45694</v>
      </c>
    </row>
    <row r="11" spans="1:6" x14ac:dyDescent="0.25">
      <c r="A11" s="1">
        <v>45695</v>
      </c>
    </row>
    <row r="12" spans="1:6" x14ac:dyDescent="0.25">
      <c r="A12" s="1">
        <v>45696</v>
      </c>
    </row>
    <row r="13" spans="1:6" x14ac:dyDescent="0.25">
      <c r="A13" s="1">
        <v>45697</v>
      </c>
    </row>
    <row r="14" spans="1:6" x14ac:dyDescent="0.25">
      <c r="A14" s="1">
        <v>45698</v>
      </c>
    </row>
    <row r="15" spans="1:6" x14ac:dyDescent="0.25">
      <c r="A15" s="1">
        <v>45699</v>
      </c>
    </row>
    <row r="16" spans="1:6" x14ac:dyDescent="0.25">
      <c r="A16" s="1">
        <v>45700</v>
      </c>
    </row>
    <row r="17" spans="1:1" x14ac:dyDescent="0.25">
      <c r="A17" s="1">
        <v>45701</v>
      </c>
    </row>
    <row r="18" spans="1:1" x14ac:dyDescent="0.25">
      <c r="A18" s="1">
        <v>45702</v>
      </c>
    </row>
    <row r="19" spans="1:1" x14ac:dyDescent="0.25">
      <c r="A19" s="1">
        <v>45703</v>
      </c>
    </row>
    <row r="20" spans="1:1" x14ac:dyDescent="0.25">
      <c r="A20" s="1">
        <v>45704</v>
      </c>
    </row>
  </sheetData>
  <mergeCells count="1">
    <mergeCell ref="A1:F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január</vt:lpstr>
      <vt:lpstr>február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Kisztián Pásztor</dc:creator>
  <cp:lastModifiedBy>Kisztián Pásztor</cp:lastModifiedBy>
  <cp:lastPrinted>2025-02-10T08:53:13Z</cp:lastPrinted>
  <dcterms:created xsi:type="dcterms:W3CDTF">2024-11-13T07:35:56Z</dcterms:created>
  <dcterms:modified xsi:type="dcterms:W3CDTF">2025-02-21T10:42:31Z</dcterms:modified>
</cp:coreProperties>
</file>