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1"/>
  </bookViews>
  <sheets>
    <sheet name="1.mell. bevétel kiadás" sheetId="1" r:id="rId1"/>
    <sheet name="2. mell. Beruházás" sheetId="2" r:id="rId2"/>
  </sheets>
  <definedNames>
    <definedName name="_xlnm.Print_Area" localSheetId="1">'2. mell. Beruházás'!$A$1:$K$72</definedName>
  </definedNames>
  <calcPr fullCalcOnLoad="1"/>
</workbook>
</file>

<file path=xl/sharedStrings.xml><?xml version="1.0" encoding="utf-8"?>
<sst xmlns="http://schemas.openxmlformats.org/spreadsheetml/2006/main" count="58" uniqueCount="55">
  <si>
    <t>ezer Ft-ban</t>
  </si>
  <si>
    <t>Beruházás  megnevezése</t>
  </si>
  <si>
    <t>Teljes költség</t>
  </si>
  <si>
    <t>Kivitelezés kezdési és befejezési éve</t>
  </si>
  <si>
    <t>várható pályázati támogatás</t>
  </si>
  <si>
    <t>ebből európai uniós támogatás</t>
  </si>
  <si>
    <t>360000 Víztermelés,-kezelés, -ellátás</t>
  </si>
  <si>
    <t xml:space="preserve"> Ivóvíz-minőség javító program II. forduló</t>
  </si>
  <si>
    <t>2008-2009.</t>
  </si>
  <si>
    <t>Szakfeladat összesen:</t>
  </si>
  <si>
    <t>2602+553777</t>
  </si>
  <si>
    <t>6040+72428</t>
  </si>
  <si>
    <t>ÖSSZESEN:</t>
  </si>
  <si>
    <t>Társulás költségvetésében</t>
  </si>
  <si>
    <t>Társulás összesen:</t>
  </si>
  <si>
    <t>BM önerő</t>
  </si>
  <si>
    <t>EU támogatás</t>
  </si>
  <si>
    <t>összesen</t>
  </si>
  <si>
    <t>2013. évi tény</t>
  </si>
  <si>
    <t>BEVÉTELEK</t>
  </si>
  <si>
    <t>KIADÁSOK</t>
  </si>
  <si>
    <t>Projektmenedzsment</t>
  </si>
  <si>
    <t>Tájékoztatási feladatok</t>
  </si>
  <si>
    <t>Kártalanítások</t>
  </si>
  <si>
    <t>Hatósági díjak</t>
  </si>
  <si>
    <t>tervezett összeg</t>
  </si>
  <si>
    <t>Kivitelezés</t>
  </si>
  <si>
    <t>egyéb kiadás</t>
  </si>
  <si>
    <t>2014. évi tény</t>
  </si>
  <si>
    <t>tartalék</t>
  </si>
  <si>
    <t>maradvány érték</t>
  </si>
  <si>
    <t>Közbeszerzési eljárás</t>
  </si>
  <si>
    <t>Mérnöki feladatok</t>
  </si>
  <si>
    <t>tényleges összeg</t>
  </si>
  <si>
    <t>bank ktg</t>
  </si>
  <si>
    <t>Nem elszámolható ktg</t>
  </si>
  <si>
    <t>Saját erő</t>
  </si>
  <si>
    <t>Tartalék</t>
  </si>
  <si>
    <t>1.819.000Ft</t>
  </si>
  <si>
    <t>23.200.000Ft</t>
  </si>
  <si>
    <t>Maradványérték</t>
  </si>
  <si>
    <t>bank ktg + hitel kamat</t>
  </si>
  <si>
    <t>IVÓVÍZ TÁRSULÁS 2015. évi költségvetése</t>
  </si>
  <si>
    <t>Felhaszná- lás
2014. XII.31-ig</t>
  </si>
  <si>
    <t>2015. évi előirányzat</t>
  </si>
  <si>
    <t>Önerő</t>
  </si>
  <si>
    <t>2012-2015</t>
  </si>
  <si>
    <t>Beruházási kiadások 2015. évi előirányzata célonként</t>
  </si>
  <si>
    <t>49.168.000Ft</t>
  </si>
  <si>
    <t>2015. évi tény</t>
  </si>
  <si>
    <t>2015. évi teljesítés</t>
  </si>
  <si>
    <t>Maradvány</t>
  </si>
  <si>
    <t>áfa</t>
  </si>
  <si>
    <t>Áfa</t>
  </si>
  <si>
    <t>Egyéb bevétel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</si>
</sst>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Times New Roman"/>
      <family val="1"/>
    </font>
    <font>
      <u val="double"/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 CE"/>
      <family val="0"/>
    </font>
    <font>
      <b/>
      <u val="single"/>
      <sz val="10"/>
      <name val="Times New Roman"/>
      <family val="1"/>
    </font>
    <font>
      <u val="single"/>
      <sz val="10"/>
      <name val="Times New Roman CE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54" applyFont="1">
      <alignment/>
      <protection/>
    </xf>
    <xf numFmtId="164" fontId="5" fillId="0" borderId="0" xfId="62" applyNumberFormat="1" applyFont="1" applyAlignment="1">
      <alignment horizontal="center" vertical="center" wrapText="1"/>
      <protection/>
    </xf>
    <xf numFmtId="164" fontId="5" fillId="0" borderId="0" xfId="62" applyNumberFormat="1" applyFont="1" applyAlignment="1">
      <alignment vertical="center" wrapText="1"/>
      <protection/>
    </xf>
    <xf numFmtId="164" fontId="6" fillId="0" borderId="10" xfId="62" applyNumberFormat="1" applyFont="1" applyBorder="1" applyAlignment="1">
      <alignment horizontal="center" vertical="center" wrapText="1"/>
      <protection/>
    </xf>
    <xf numFmtId="164" fontId="6" fillId="0" borderId="11" xfId="62" applyNumberFormat="1" applyFont="1" applyBorder="1" applyAlignment="1">
      <alignment horizontal="center" vertical="center" wrapText="1"/>
      <protection/>
    </xf>
    <xf numFmtId="164" fontId="6" fillId="0" borderId="12" xfId="62" applyNumberFormat="1" applyFont="1" applyBorder="1" applyAlignment="1">
      <alignment horizontal="center" vertical="center" wrapText="1"/>
      <protection/>
    </xf>
    <xf numFmtId="164" fontId="6" fillId="0" borderId="13" xfId="62" applyNumberFormat="1" applyFont="1" applyBorder="1" applyAlignment="1">
      <alignment horizontal="center" vertical="center" wrapText="1"/>
      <protection/>
    </xf>
    <xf numFmtId="164" fontId="6" fillId="0" borderId="14" xfId="62" applyNumberFormat="1" applyFont="1" applyFill="1" applyBorder="1" applyAlignment="1">
      <alignment horizontal="center" vertical="center" wrapText="1"/>
      <protection/>
    </xf>
    <xf numFmtId="164" fontId="6" fillId="0" borderId="15" xfId="62" applyNumberFormat="1" applyFont="1" applyBorder="1" applyAlignment="1" applyProtection="1">
      <alignment horizontal="center" vertical="center" wrapText="1"/>
      <protection/>
    </xf>
    <xf numFmtId="164" fontId="6" fillId="0" borderId="16" xfId="62" applyNumberFormat="1" applyFont="1" applyBorder="1" applyAlignment="1" applyProtection="1">
      <alignment horizontal="center" vertical="center" wrapText="1"/>
      <protection/>
    </xf>
    <xf numFmtId="164" fontId="6" fillId="0" borderId="17" xfId="62" applyNumberFormat="1" applyFont="1" applyBorder="1" applyAlignment="1" applyProtection="1">
      <alignment horizontal="center" vertical="center" wrapText="1"/>
      <protection/>
    </xf>
    <xf numFmtId="164" fontId="6" fillId="0" borderId="18" xfId="62" applyNumberFormat="1" applyFont="1" applyBorder="1" applyAlignment="1" applyProtection="1">
      <alignment horizontal="center" vertical="center" wrapText="1"/>
      <protection/>
    </xf>
    <xf numFmtId="164" fontId="6" fillId="0" borderId="19" xfId="62" applyNumberFormat="1" applyFont="1" applyFill="1" applyBorder="1" applyAlignment="1" applyProtection="1">
      <alignment horizontal="center" vertical="center" wrapText="1"/>
      <protection/>
    </xf>
    <xf numFmtId="164" fontId="6" fillId="0" borderId="10" xfId="62" applyNumberFormat="1" applyFont="1" applyBorder="1" applyAlignment="1" applyProtection="1">
      <alignment horizontal="left" vertical="center" wrapText="1"/>
      <protection/>
    </xf>
    <xf numFmtId="164" fontId="6" fillId="0" borderId="11" xfId="62" applyNumberFormat="1" applyFont="1" applyBorder="1" applyAlignment="1" applyProtection="1">
      <alignment horizontal="center" vertical="center" wrapText="1"/>
      <protection/>
    </xf>
    <xf numFmtId="164" fontId="6" fillId="0" borderId="12" xfId="62" applyNumberFormat="1" applyFont="1" applyBorder="1" applyAlignment="1" applyProtection="1">
      <alignment horizontal="center" vertical="center" wrapText="1"/>
      <protection/>
    </xf>
    <xf numFmtId="164" fontId="6" fillId="0" borderId="13" xfId="62" applyNumberFormat="1" applyFont="1" applyBorder="1" applyAlignment="1" applyProtection="1">
      <alignment horizontal="center" vertical="center" wrapText="1"/>
      <protection/>
    </xf>
    <xf numFmtId="0" fontId="2" fillId="0" borderId="19" xfId="54" applyFont="1" applyBorder="1">
      <alignment/>
      <protection/>
    </xf>
    <xf numFmtId="0" fontId="7" fillId="0" borderId="20" xfId="54" applyFont="1" applyBorder="1" applyAlignment="1">
      <alignment vertical="center"/>
      <protection/>
    </xf>
    <xf numFmtId="0" fontId="8" fillId="0" borderId="21" xfId="54" applyFont="1" applyBorder="1" applyAlignment="1">
      <alignment vertical="center"/>
      <protection/>
    </xf>
    <xf numFmtId="0" fontId="9" fillId="0" borderId="22" xfId="54" applyFont="1" applyBorder="1" applyAlignment="1">
      <alignment/>
      <protection/>
    </xf>
    <xf numFmtId="164" fontId="6" fillId="0" borderId="21" xfId="62" applyNumberFormat="1" applyFont="1" applyBorder="1" applyAlignment="1" applyProtection="1">
      <alignment horizontal="center" vertical="center" wrapText="1"/>
      <protection/>
    </xf>
    <xf numFmtId="164" fontId="6" fillId="0" borderId="23" xfId="62" applyNumberFormat="1" applyFont="1" applyBorder="1" applyAlignment="1" applyProtection="1">
      <alignment horizontal="center" vertical="center" wrapText="1"/>
      <protection/>
    </xf>
    <xf numFmtId="164" fontId="6" fillId="0" borderId="24" xfId="62" applyNumberFormat="1" applyFont="1" applyBorder="1" applyAlignment="1" applyProtection="1">
      <alignment horizontal="center" vertical="center" wrapText="1"/>
      <protection/>
    </xf>
    <xf numFmtId="3" fontId="2" fillId="0" borderId="25" xfId="54" applyNumberFormat="1" applyFont="1" applyBorder="1">
      <alignment/>
      <protection/>
    </xf>
    <xf numFmtId="0" fontId="9" fillId="0" borderId="26" xfId="54" applyFont="1" applyBorder="1" applyAlignment="1">
      <alignment vertical="center"/>
      <protection/>
    </xf>
    <xf numFmtId="3" fontId="9" fillId="0" borderId="27" xfId="54" applyNumberFormat="1" applyFont="1" applyBorder="1" applyAlignment="1">
      <alignment/>
      <protection/>
    </xf>
    <xf numFmtId="0" fontId="9" fillId="0" borderId="28" xfId="54" applyFont="1" applyBorder="1" applyAlignment="1">
      <alignment horizontal="center"/>
      <protection/>
    </xf>
    <xf numFmtId="164" fontId="5" fillId="0" borderId="27" xfId="62" applyNumberFormat="1" applyFont="1" applyBorder="1" applyAlignment="1" applyProtection="1">
      <alignment horizontal="right" wrapText="1"/>
      <protection/>
    </xf>
    <xf numFmtId="164" fontId="6" fillId="0" borderId="27" xfId="62" applyNumberFormat="1" applyFont="1" applyBorder="1" applyAlignment="1" applyProtection="1">
      <alignment horizontal="center" vertical="center" wrapText="1"/>
      <protection/>
    </xf>
    <xf numFmtId="164" fontId="6" fillId="0" borderId="29" xfId="62" applyNumberFormat="1" applyFont="1" applyBorder="1" applyAlignment="1" applyProtection="1">
      <alignment horizontal="center" vertical="center" wrapText="1"/>
      <protection/>
    </xf>
    <xf numFmtId="164" fontId="5" fillId="0" borderId="29" xfId="62" applyNumberFormat="1" applyFont="1" applyBorder="1" applyAlignment="1" applyProtection="1">
      <alignment horizontal="right" vertical="center" wrapText="1"/>
      <protection/>
    </xf>
    <xf numFmtId="164" fontId="5" fillId="0" borderId="30" xfId="62" applyNumberFormat="1" applyFont="1" applyBorder="1" applyAlignment="1" applyProtection="1">
      <alignment horizontal="right" vertical="center" wrapText="1"/>
      <protection/>
    </xf>
    <xf numFmtId="3" fontId="9" fillId="0" borderId="25" xfId="54" applyNumberFormat="1" applyFont="1" applyBorder="1">
      <alignment/>
      <protection/>
    </xf>
    <xf numFmtId="0" fontId="9" fillId="0" borderId="31" xfId="54" applyFont="1" applyBorder="1" applyAlignment="1">
      <alignment vertical="center"/>
      <protection/>
    </xf>
    <xf numFmtId="3" fontId="9" fillId="0" borderId="32" xfId="54" applyNumberFormat="1" applyFont="1" applyBorder="1" applyAlignment="1">
      <alignment vertical="center"/>
      <protection/>
    </xf>
    <xf numFmtId="0" fontId="9" fillId="0" borderId="33" xfId="54" applyFont="1" applyBorder="1" applyAlignment="1">
      <alignment horizontal="center"/>
      <protection/>
    </xf>
    <xf numFmtId="164" fontId="5" fillId="0" borderId="32" xfId="62" applyNumberFormat="1" applyFont="1" applyBorder="1" applyAlignment="1" applyProtection="1">
      <alignment horizontal="right" vertical="center" wrapText="1"/>
      <protection/>
    </xf>
    <xf numFmtId="164" fontId="5" fillId="0" borderId="34" xfId="62" applyNumberFormat="1" applyFont="1" applyBorder="1" applyAlignment="1" applyProtection="1">
      <alignment horizontal="right" vertical="center" wrapText="1"/>
      <protection/>
    </xf>
    <xf numFmtId="164" fontId="5" fillId="0" borderId="35" xfId="62" applyNumberFormat="1" applyFont="1" applyBorder="1" applyAlignment="1" applyProtection="1">
      <alignment horizontal="right" vertical="center" wrapText="1"/>
      <protection/>
    </xf>
    <xf numFmtId="3" fontId="9" fillId="0" borderId="36" xfId="54" applyNumberFormat="1" applyFont="1" applyBorder="1">
      <alignment/>
      <protection/>
    </xf>
    <xf numFmtId="164" fontId="5" fillId="0" borderId="15" xfId="62" applyNumberFormat="1" applyFont="1" applyBorder="1" applyAlignment="1" applyProtection="1">
      <alignment horizontal="left" vertical="center" wrapText="1"/>
      <protection/>
    </xf>
    <xf numFmtId="164" fontId="5" fillId="0" borderId="16" xfId="62" applyNumberFormat="1" applyFont="1" applyBorder="1" applyAlignment="1" applyProtection="1">
      <alignment horizontal="right" vertical="center" wrapText="1"/>
      <protection/>
    </xf>
    <xf numFmtId="164" fontId="5" fillId="0" borderId="16" xfId="62" applyNumberFormat="1" applyFont="1" applyBorder="1" applyAlignment="1" applyProtection="1">
      <alignment horizontal="center" vertical="center" wrapText="1"/>
      <protection/>
    </xf>
    <xf numFmtId="164" fontId="5" fillId="0" borderId="17" xfId="62" applyNumberFormat="1" applyFont="1" applyBorder="1" applyAlignment="1" applyProtection="1">
      <alignment horizontal="right" vertical="center" wrapText="1"/>
      <protection/>
    </xf>
    <xf numFmtId="164" fontId="5" fillId="0" borderId="18" xfId="62" applyNumberFormat="1" applyFont="1" applyBorder="1" applyAlignment="1" applyProtection="1">
      <alignment horizontal="right" vertical="center" wrapText="1"/>
      <protection/>
    </xf>
    <xf numFmtId="164" fontId="2" fillId="0" borderId="0" xfId="54" applyNumberFormat="1" applyFont="1">
      <alignment/>
      <protection/>
    </xf>
    <xf numFmtId="3" fontId="9" fillId="0" borderId="37" xfId="54" applyNumberFormat="1" applyFont="1" applyBorder="1">
      <alignment/>
      <protection/>
    </xf>
    <xf numFmtId="164" fontId="5" fillId="0" borderId="10" xfId="62" applyNumberFormat="1" applyFont="1" applyBorder="1" applyAlignment="1" applyProtection="1">
      <alignment horizontal="left" vertical="center" wrapText="1"/>
      <protection/>
    </xf>
    <xf numFmtId="164" fontId="5" fillId="0" borderId="11" xfId="62" applyNumberFormat="1" applyFont="1" applyBorder="1" applyAlignment="1" applyProtection="1">
      <alignment horizontal="right" vertical="center" wrapText="1"/>
      <protection/>
    </xf>
    <xf numFmtId="164" fontId="5" fillId="0" borderId="11" xfId="62" applyNumberFormat="1" applyFont="1" applyBorder="1" applyAlignment="1" applyProtection="1">
      <alignment horizontal="center" vertical="center" wrapText="1"/>
      <protection/>
    </xf>
    <xf numFmtId="164" fontId="5" fillId="0" borderId="12" xfId="62" applyNumberFormat="1" applyFont="1" applyBorder="1" applyAlignment="1" applyProtection="1">
      <alignment horizontal="right" vertical="center" wrapText="1"/>
      <protection/>
    </xf>
    <xf numFmtId="164" fontId="5" fillId="0" borderId="13" xfId="62" applyNumberFormat="1" applyFont="1" applyBorder="1" applyAlignment="1" applyProtection="1">
      <alignment horizontal="right" vertical="center" wrapText="1"/>
      <protection/>
    </xf>
    <xf numFmtId="3" fontId="9" fillId="0" borderId="19" xfId="54" applyNumberFormat="1" applyFont="1" applyBorder="1">
      <alignment/>
      <protection/>
    </xf>
    <xf numFmtId="0" fontId="7" fillId="0" borderId="38" xfId="54" applyFont="1" applyBorder="1" applyAlignment="1">
      <alignment horizontal="left"/>
      <protection/>
    </xf>
    <xf numFmtId="164" fontId="5" fillId="0" borderId="27" xfId="62" applyNumberFormat="1" applyFont="1" applyBorder="1" applyAlignment="1" applyProtection="1">
      <alignment horizontal="right" vertical="center" wrapText="1"/>
      <protection/>
    </xf>
    <xf numFmtId="164" fontId="5" fillId="0" borderId="27" xfId="62" applyNumberFormat="1" applyFont="1" applyBorder="1" applyAlignment="1" applyProtection="1">
      <alignment horizontal="center" vertical="center" wrapText="1"/>
      <protection/>
    </xf>
    <xf numFmtId="0" fontId="9" fillId="0" borderId="26" xfId="54" applyFont="1" applyBorder="1">
      <alignment/>
      <protection/>
    </xf>
    <xf numFmtId="164" fontId="5" fillId="0" borderId="28" xfId="62" applyNumberFormat="1" applyFont="1" applyBorder="1" applyAlignment="1" applyProtection="1">
      <alignment horizontal="center" vertical="center" wrapText="1"/>
      <protection/>
    </xf>
    <xf numFmtId="164" fontId="6" fillId="0" borderId="39" xfId="62" applyNumberFormat="1" applyFont="1" applyBorder="1" applyAlignment="1" applyProtection="1">
      <alignment horizontal="left" vertical="center" wrapText="1"/>
      <protection/>
    </xf>
    <xf numFmtId="3" fontId="9" fillId="0" borderId="14" xfId="54" applyNumberFormat="1" applyFont="1" applyBorder="1">
      <alignment/>
      <protection/>
    </xf>
    <xf numFmtId="164" fontId="5" fillId="0" borderId="40" xfId="62" applyNumberFormat="1" applyFont="1" applyBorder="1" applyAlignment="1" applyProtection="1">
      <alignment horizontal="left" vertical="center" wrapText="1"/>
      <protection locked="0"/>
    </xf>
    <xf numFmtId="164" fontId="5" fillId="0" borderId="32" xfId="62" applyNumberFormat="1" applyFont="1" applyFill="1" applyBorder="1" applyAlignment="1" applyProtection="1">
      <alignment vertical="center" wrapText="1"/>
      <protection locked="0"/>
    </xf>
    <xf numFmtId="1" fontId="5" fillId="0" borderId="32" xfId="62" applyNumberFormat="1" applyFont="1" applyBorder="1" applyAlignment="1" applyProtection="1">
      <alignment horizontal="center" vertical="center" wrapText="1"/>
      <protection locked="0"/>
    </xf>
    <xf numFmtId="164" fontId="5" fillId="0" borderId="32" xfId="62" applyNumberFormat="1" applyFont="1" applyBorder="1" applyAlignment="1" applyProtection="1">
      <alignment vertical="center" wrapText="1"/>
      <protection locked="0"/>
    </xf>
    <xf numFmtId="164" fontId="5" fillId="0" borderId="34" xfId="62" applyNumberFormat="1" applyFont="1" applyBorder="1" applyAlignment="1" applyProtection="1">
      <alignment vertical="center" wrapText="1"/>
      <protection locked="0"/>
    </xf>
    <xf numFmtId="164" fontId="5" fillId="0" borderId="41" xfId="62" applyNumberFormat="1" applyFont="1" applyBorder="1" applyAlignment="1" applyProtection="1">
      <alignment horizontal="left" vertical="center" wrapText="1"/>
      <protection locked="0"/>
    </xf>
    <xf numFmtId="164" fontId="5" fillId="0" borderId="42" xfId="62" applyNumberFormat="1" applyFont="1" applyFill="1" applyBorder="1" applyAlignment="1" applyProtection="1">
      <alignment vertical="center" wrapText="1"/>
      <protection locked="0"/>
    </xf>
    <xf numFmtId="1" fontId="5" fillId="0" borderId="42" xfId="62" applyNumberFormat="1" applyFont="1" applyFill="1" applyBorder="1" applyAlignment="1" applyProtection="1">
      <alignment horizontal="center" vertical="center" wrapText="1"/>
      <protection locked="0"/>
    </xf>
    <xf numFmtId="164" fontId="5" fillId="0" borderId="42" xfId="62" applyNumberFormat="1" applyFont="1" applyBorder="1" applyAlignment="1" applyProtection="1">
      <alignment vertical="center" wrapText="1"/>
      <protection locked="0"/>
    </xf>
    <xf numFmtId="164" fontId="5" fillId="0" borderId="43" xfId="62" applyNumberFormat="1" applyFont="1" applyBorder="1" applyAlignment="1" applyProtection="1">
      <alignment vertical="center" wrapText="1"/>
      <protection locked="0"/>
    </xf>
    <xf numFmtId="164" fontId="5" fillId="0" borderId="44" xfId="62" applyNumberFormat="1" applyFont="1" applyFill="1" applyBorder="1" applyAlignment="1" applyProtection="1">
      <alignment vertical="center" wrapText="1"/>
      <protection locked="0"/>
    </xf>
    <xf numFmtId="3" fontId="9" fillId="0" borderId="0" xfId="54" applyNumberFormat="1" applyFont="1">
      <alignment/>
      <protection/>
    </xf>
    <xf numFmtId="164" fontId="5" fillId="0" borderId="39" xfId="62" applyNumberFormat="1" applyFont="1" applyBorder="1" applyAlignment="1" applyProtection="1">
      <alignment horizontal="left" vertical="center" wrapText="1"/>
      <protection locked="0"/>
    </xf>
    <xf numFmtId="164" fontId="5" fillId="0" borderId="27" xfId="62" applyNumberFormat="1" applyFont="1" applyFill="1" applyBorder="1" applyAlignment="1" applyProtection="1">
      <alignment vertical="center" wrapText="1"/>
      <protection locked="0"/>
    </xf>
    <xf numFmtId="1" fontId="5" fillId="0" borderId="27" xfId="62" applyNumberFormat="1" applyFont="1" applyFill="1" applyBorder="1" applyAlignment="1" applyProtection="1">
      <alignment horizontal="center" vertical="center" wrapText="1"/>
      <protection locked="0"/>
    </xf>
    <xf numFmtId="164" fontId="5" fillId="0" borderId="27" xfId="62" applyNumberFormat="1" applyFont="1" applyBorder="1" applyAlignment="1" applyProtection="1">
      <alignment vertical="center" wrapText="1"/>
      <protection locked="0"/>
    </xf>
    <xf numFmtId="164" fontId="5" fillId="0" borderId="29" xfId="62" applyNumberFormat="1" applyFont="1" applyBorder="1" applyAlignment="1" applyProtection="1">
      <alignment vertical="center" wrapText="1"/>
      <protection locked="0"/>
    </xf>
    <xf numFmtId="164" fontId="5" fillId="0" borderId="30" xfId="62" applyNumberFormat="1" applyFont="1" applyFill="1" applyBorder="1" applyAlignment="1" applyProtection="1">
      <alignment vertical="center" wrapText="1"/>
      <protection locked="0"/>
    </xf>
    <xf numFmtId="3" fontId="9" fillId="0" borderId="39" xfId="54" applyNumberFormat="1" applyFont="1" applyBorder="1">
      <alignment/>
      <protection/>
    </xf>
    <xf numFmtId="164" fontId="5" fillId="0" borderId="29" xfId="62" applyNumberFormat="1" applyFont="1" applyFill="1" applyBorder="1" applyAlignment="1" applyProtection="1">
      <alignment vertical="center" wrapText="1"/>
      <protection locked="0"/>
    </xf>
    <xf numFmtId="3" fontId="9" fillId="0" borderId="45" xfId="54" applyNumberFormat="1" applyFont="1" applyBorder="1">
      <alignment/>
      <protection/>
    </xf>
    <xf numFmtId="164" fontId="5" fillId="0" borderId="11" xfId="62" applyNumberFormat="1" applyFont="1" applyFill="1" applyBorder="1" applyAlignment="1" applyProtection="1">
      <alignment vertical="center" wrapText="1"/>
      <protection locked="0"/>
    </xf>
    <xf numFmtId="1" fontId="5" fillId="0" borderId="11" xfId="62" applyNumberFormat="1" applyFont="1" applyFill="1" applyBorder="1" applyAlignment="1" applyProtection="1">
      <alignment horizontal="center" vertical="center" wrapText="1"/>
      <protection locked="0"/>
    </xf>
    <xf numFmtId="164" fontId="5" fillId="0" borderId="11" xfId="62" applyNumberFormat="1" applyFont="1" applyBorder="1" applyAlignment="1" applyProtection="1">
      <alignment vertical="center" wrapText="1"/>
      <protection locked="0"/>
    </xf>
    <xf numFmtId="164" fontId="5" fillId="0" borderId="12" xfId="62" applyNumberFormat="1" applyFont="1" applyBorder="1" applyAlignment="1" applyProtection="1">
      <alignment vertical="center" wrapText="1"/>
      <protection locked="0"/>
    </xf>
    <xf numFmtId="164" fontId="5" fillId="0" borderId="13" xfId="62" applyNumberFormat="1" applyFont="1" applyFill="1" applyBorder="1" applyAlignment="1" applyProtection="1">
      <alignment vertical="center" wrapText="1"/>
      <protection locked="0"/>
    </xf>
    <xf numFmtId="1" fontId="5" fillId="0" borderId="27" xfId="62" applyNumberFormat="1" applyFont="1" applyBorder="1" applyAlignment="1" applyProtection="1">
      <alignment horizontal="center" vertical="center" wrapText="1"/>
      <protection locked="0"/>
    </xf>
    <xf numFmtId="164" fontId="5" fillId="0" borderId="30" xfId="62" applyNumberFormat="1" applyFont="1" applyBorder="1" applyAlignment="1" applyProtection="1">
      <alignment vertical="center" wrapText="1"/>
      <protection locked="0"/>
    </xf>
    <xf numFmtId="1" fontId="5" fillId="0" borderId="11" xfId="62" applyNumberFormat="1" applyFont="1" applyBorder="1" applyAlignment="1" applyProtection="1">
      <alignment horizontal="center" vertical="center" wrapText="1"/>
      <protection locked="0"/>
    </xf>
    <xf numFmtId="164" fontId="5" fillId="0" borderId="13" xfId="62" applyNumberFormat="1" applyFont="1" applyBorder="1" applyAlignment="1" applyProtection="1">
      <alignment vertical="center" wrapText="1"/>
      <protection locked="0"/>
    </xf>
    <xf numFmtId="164" fontId="5" fillId="0" borderId="16" xfId="62" applyNumberFormat="1" applyFont="1" applyFill="1" applyBorder="1" applyAlignment="1" applyProtection="1">
      <alignment vertical="center" wrapText="1"/>
      <protection locked="0"/>
    </xf>
    <xf numFmtId="1" fontId="5" fillId="0" borderId="16" xfId="62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62" applyNumberFormat="1" applyFont="1" applyBorder="1" applyAlignment="1" applyProtection="1">
      <alignment vertical="center" wrapText="1"/>
      <protection locked="0"/>
    </xf>
    <xf numFmtId="164" fontId="5" fillId="0" borderId="17" xfId="62" applyNumberFormat="1" applyFont="1" applyBorder="1" applyAlignment="1" applyProtection="1">
      <alignment vertical="center" wrapText="1"/>
      <protection locked="0"/>
    </xf>
    <xf numFmtId="164" fontId="5" fillId="0" borderId="18" xfId="62" applyNumberFormat="1" applyFont="1" applyFill="1" applyBorder="1" applyAlignment="1" applyProtection="1">
      <alignment vertical="center" wrapText="1"/>
      <protection locked="0"/>
    </xf>
    <xf numFmtId="3" fontId="9" fillId="0" borderId="46" xfId="54" applyNumberFormat="1" applyFont="1" applyBorder="1">
      <alignment/>
      <protection/>
    </xf>
    <xf numFmtId="164" fontId="5" fillId="0" borderId="39" xfId="62" applyNumberFormat="1" applyFont="1" applyBorder="1" applyAlignment="1" applyProtection="1">
      <alignment horizontal="left" vertical="center" wrapText="1"/>
      <protection/>
    </xf>
    <xf numFmtId="1" fontId="5" fillId="0" borderId="32" xfId="62" applyNumberFormat="1" applyFont="1" applyFill="1" applyBorder="1" applyAlignment="1" applyProtection="1">
      <alignment horizontal="center" vertical="center" wrapText="1"/>
      <protection locked="0"/>
    </xf>
    <xf numFmtId="164" fontId="5" fillId="0" borderId="35" xfId="62" applyNumberFormat="1" applyFont="1" applyFill="1" applyBorder="1" applyAlignment="1" applyProtection="1">
      <alignment vertical="center" wrapText="1"/>
      <protection locked="0"/>
    </xf>
    <xf numFmtId="3" fontId="9" fillId="0" borderId="25" xfId="62" applyNumberFormat="1" applyFont="1" applyFill="1" applyBorder="1" applyAlignment="1" applyProtection="1">
      <alignment vertical="center" wrapText="1"/>
      <protection locked="0"/>
    </xf>
    <xf numFmtId="164" fontId="10" fillId="0" borderId="39" xfId="62" applyNumberFormat="1" applyFont="1" applyBorder="1" applyAlignment="1" applyProtection="1">
      <alignment horizontal="left" vertical="center" wrapText="1"/>
      <protection/>
    </xf>
    <xf numFmtId="3" fontId="9" fillId="0" borderId="47" xfId="54" applyNumberFormat="1" applyFont="1" applyBorder="1">
      <alignment/>
      <protection/>
    </xf>
    <xf numFmtId="164" fontId="5" fillId="0" borderId="23" xfId="62" applyNumberFormat="1" applyFont="1" applyBorder="1" applyAlignment="1" applyProtection="1">
      <alignment vertical="center" wrapText="1"/>
      <protection locked="0"/>
    </xf>
    <xf numFmtId="164" fontId="5" fillId="0" borderId="28" xfId="62" applyNumberFormat="1" applyFont="1" applyBorder="1" applyAlignment="1" applyProtection="1">
      <alignment vertical="center" wrapText="1"/>
      <protection locked="0"/>
    </xf>
    <xf numFmtId="164" fontId="5" fillId="0" borderId="40" xfId="62" applyNumberFormat="1" applyFont="1" applyBorder="1" applyAlignment="1" applyProtection="1">
      <alignment horizontal="left" vertical="center" wrapText="1"/>
      <protection/>
    </xf>
    <xf numFmtId="3" fontId="9" fillId="0" borderId="37" xfId="62" applyNumberFormat="1" applyFont="1" applyBorder="1" applyAlignment="1" applyProtection="1">
      <alignment vertical="center" wrapText="1"/>
      <protection locked="0"/>
    </xf>
    <xf numFmtId="164" fontId="10" fillId="0" borderId="48" xfId="62" applyNumberFormat="1" applyFont="1" applyBorder="1" applyAlignment="1" applyProtection="1">
      <alignment horizontal="left" vertical="center" wrapText="1"/>
      <protection/>
    </xf>
    <xf numFmtId="164" fontId="5" fillId="0" borderId="21" xfId="62" applyNumberFormat="1" applyFont="1" applyFill="1" applyBorder="1" applyAlignment="1" applyProtection="1">
      <alignment vertical="center" wrapText="1"/>
      <protection locked="0"/>
    </xf>
    <xf numFmtId="1" fontId="5" fillId="0" borderId="21" xfId="62" applyNumberFormat="1" applyFont="1" applyFill="1" applyBorder="1" applyAlignment="1" applyProtection="1">
      <alignment horizontal="center" vertical="center" wrapText="1"/>
      <protection locked="0"/>
    </xf>
    <xf numFmtId="164" fontId="5" fillId="0" borderId="21" xfId="62" applyNumberFormat="1" applyFont="1" applyBorder="1" applyAlignment="1" applyProtection="1">
      <alignment vertical="center" wrapText="1"/>
      <protection locked="0"/>
    </xf>
    <xf numFmtId="164" fontId="5" fillId="0" borderId="24" xfId="62" applyNumberFormat="1" applyFont="1" applyFill="1" applyBorder="1" applyAlignment="1" applyProtection="1">
      <alignment vertical="center" wrapText="1"/>
      <protection locked="0"/>
    </xf>
    <xf numFmtId="0" fontId="9" fillId="0" borderId="38" xfId="54" applyFont="1" applyBorder="1">
      <alignment/>
      <protection/>
    </xf>
    <xf numFmtId="164" fontId="11" fillId="0" borderId="48" xfId="62" applyNumberFormat="1" applyFont="1" applyBorder="1" applyAlignment="1" applyProtection="1">
      <alignment vertical="center" wrapText="1"/>
      <protection locked="0"/>
    </xf>
    <xf numFmtId="0" fontId="9" fillId="0" borderId="39" xfId="54" applyFont="1" applyBorder="1">
      <alignment/>
      <protection/>
    </xf>
    <xf numFmtId="164" fontId="10" fillId="0" borderId="39" xfId="62" applyNumberFormat="1" applyFont="1" applyFill="1" applyBorder="1" applyAlignment="1" applyProtection="1">
      <alignment horizontal="left" vertical="center" wrapText="1"/>
      <protection/>
    </xf>
    <xf numFmtId="164" fontId="5" fillId="0" borderId="39" xfId="62" applyNumberFormat="1" applyFont="1" applyFill="1" applyBorder="1" applyAlignment="1" applyProtection="1">
      <alignment horizontal="left" vertical="center" wrapText="1"/>
      <protection/>
    </xf>
    <xf numFmtId="164" fontId="9" fillId="0" borderId="0" xfId="54" applyNumberFormat="1" applyFont="1">
      <alignment/>
      <protection/>
    </xf>
    <xf numFmtId="164" fontId="6" fillId="0" borderId="10" xfId="62" applyNumberFormat="1" applyFont="1" applyBorder="1" applyAlignment="1" applyProtection="1">
      <alignment horizontal="left" vertical="center" wrapText="1"/>
      <protection locked="0"/>
    </xf>
    <xf numFmtId="164" fontId="6" fillId="0" borderId="11" xfId="62" applyNumberFormat="1" applyFont="1" applyBorder="1" applyAlignment="1" applyProtection="1">
      <alignment vertical="center" wrapText="1"/>
      <protection locked="0"/>
    </xf>
    <xf numFmtId="164" fontId="7" fillId="0" borderId="13" xfId="62" applyNumberFormat="1" applyFont="1" applyBorder="1" applyAlignment="1" applyProtection="1">
      <alignment vertical="center" wrapText="1"/>
      <protection locked="0"/>
    </xf>
    <xf numFmtId="164" fontId="10" fillId="0" borderId="39" xfId="62" applyNumberFormat="1" applyFont="1" applyBorder="1" applyAlignment="1" applyProtection="1">
      <alignment horizontal="left" vertical="center" wrapText="1"/>
      <protection locked="0"/>
    </xf>
    <xf numFmtId="164" fontId="6" fillId="0" borderId="32" xfId="62" applyNumberFormat="1" applyFont="1" applyBorder="1" applyAlignment="1" applyProtection="1">
      <alignment vertical="center" wrapText="1"/>
      <protection locked="0"/>
    </xf>
    <xf numFmtId="1" fontId="6" fillId="33" borderId="32" xfId="62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62" applyNumberFormat="1" applyFont="1" applyBorder="1" applyAlignment="1" applyProtection="1">
      <alignment vertical="center" wrapText="1"/>
      <protection locked="0"/>
    </xf>
    <xf numFmtId="164" fontId="6" fillId="0" borderId="35" xfId="62" applyNumberFormat="1" applyFont="1" applyBorder="1" applyAlignment="1" applyProtection="1">
      <alignment vertical="center" wrapText="1"/>
      <protection locked="0"/>
    </xf>
    <xf numFmtId="0" fontId="9" fillId="0" borderId="14" xfId="54" applyFont="1" applyBorder="1">
      <alignment/>
      <protection/>
    </xf>
    <xf numFmtId="164" fontId="12" fillId="0" borderId="49" xfId="62" applyNumberFormat="1" applyFont="1" applyBorder="1" applyAlignment="1" applyProtection="1">
      <alignment horizontal="left" vertical="center" wrapText="1"/>
      <protection locked="0"/>
    </xf>
    <xf numFmtId="164" fontId="6" fillId="0" borderId="45" xfId="62" applyNumberFormat="1" applyFont="1" applyBorder="1" applyAlignment="1" applyProtection="1">
      <alignment vertical="center" wrapText="1"/>
      <protection locked="0"/>
    </xf>
    <xf numFmtId="1" fontId="6" fillId="33" borderId="45" xfId="62" applyNumberFormat="1" applyFont="1" applyFill="1" applyBorder="1" applyAlignment="1" applyProtection="1">
      <alignment horizontal="center" vertical="center" wrapText="1"/>
      <protection locked="0"/>
    </xf>
    <xf numFmtId="164" fontId="6" fillId="0" borderId="50" xfId="62" applyNumberFormat="1" applyFont="1" applyBorder="1" applyAlignment="1" applyProtection="1">
      <alignment vertical="center" wrapText="1"/>
      <protection locked="0"/>
    </xf>
    <xf numFmtId="164" fontId="6" fillId="0" borderId="51" xfId="62" applyNumberFormat="1" applyFont="1" applyBorder="1" applyAlignment="1" applyProtection="1">
      <alignment vertical="center" wrapText="1"/>
      <protection locked="0"/>
    </xf>
    <xf numFmtId="0" fontId="9" fillId="0" borderId="25" xfId="54" applyFont="1" applyBorder="1">
      <alignment/>
      <protection/>
    </xf>
    <xf numFmtId="164" fontId="5" fillId="0" borderId="49" xfId="62" applyNumberFormat="1" applyFont="1" applyBorder="1" applyAlignment="1" applyProtection="1">
      <alignment horizontal="left" vertical="center" wrapText="1"/>
      <protection locked="0"/>
    </xf>
    <xf numFmtId="164" fontId="5" fillId="0" borderId="45" xfId="62" applyNumberFormat="1" applyFont="1" applyBorder="1" applyAlignment="1" applyProtection="1">
      <alignment vertical="center" wrapText="1"/>
      <protection locked="0"/>
    </xf>
    <xf numFmtId="1" fontId="5" fillId="33" borderId="45" xfId="62" applyNumberFormat="1" applyFont="1" applyFill="1" applyBorder="1" applyAlignment="1" applyProtection="1">
      <alignment horizontal="center" vertical="center" wrapText="1"/>
      <protection locked="0"/>
    </xf>
    <xf numFmtId="164" fontId="5" fillId="0" borderId="50" xfId="62" applyNumberFormat="1" applyFont="1" applyBorder="1" applyAlignment="1" applyProtection="1">
      <alignment vertical="center" wrapText="1"/>
      <protection locked="0"/>
    </xf>
    <xf numFmtId="1" fontId="5" fillId="33" borderId="27" xfId="62" applyNumberFormat="1" applyFont="1" applyFill="1" applyBorder="1" applyAlignment="1" applyProtection="1">
      <alignment horizontal="center" vertical="center" wrapText="1"/>
      <protection locked="0"/>
    </xf>
    <xf numFmtId="164" fontId="6" fillId="0" borderId="30" xfId="62" applyNumberFormat="1" applyFont="1" applyBorder="1" applyAlignment="1" applyProtection="1">
      <alignment vertical="center" wrapText="1"/>
      <protection locked="0"/>
    </xf>
    <xf numFmtId="0" fontId="9" fillId="0" borderId="37" xfId="54" applyFont="1" applyBorder="1">
      <alignment/>
      <protection/>
    </xf>
    <xf numFmtId="164" fontId="5" fillId="0" borderId="10" xfId="62" applyNumberFormat="1" applyFont="1" applyBorder="1" applyAlignment="1" applyProtection="1">
      <alignment horizontal="left" vertical="center" wrapText="1"/>
      <protection locked="0"/>
    </xf>
    <xf numFmtId="1" fontId="6" fillId="34" borderId="11" xfId="62" applyNumberFormat="1" applyFont="1" applyFill="1" applyBorder="1" applyAlignment="1" applyProtection="1">
      <alignment horizontal="center" vertical="center" wrapText="1"/>
      <protection locked="0"/>
    </xf>
    <xf numFmtId="164" fontId="6" fillId="0" borderId="12" xfId="62" applyNumberFormat="1" applyFont="1" applyBorder="1" applyAlignment="1" applyProtection="1">
      <alignment vertical="center" wrapText="1"/>
      <protection locked="0"/>
    </xf>
    <xf numFmtId="164" fontId="6" fillId="0" borderId="13" xfId="62" applyNumberFormat="1" applyFont="1" applyBorder="1" applyAlignment="1" applyProtection="1">
      <alignment vertical="center" wrapText="1"/>
      <protection locked="0"/>
    </xf>
    <xf numFmtId="0" fontId="9" fillId="0" borderId="19" xfId="54" applyFont="1" applyBorder="1">
      <alignment/>
      <protection/>
    </xf>
    <xf numFmtId="164" fontId="6" fillId="0" borderId="39" xfId="62" applyNumberFormat="1" applyFont="1" applyBorder="1" applyAlignment="1" applyProtection="1">
      <alignment horizontal="left" vertical="center" wrapText="1"/>
      <protection locked="0"/>
    </xf>
    <xf numFmtId="164" fontId="6" fillId="0" borderId="42" xfId="62" applyNumberFormat="1" applyFont="1" applyBorder="1" applyAlignment="1" applyProtection="1">
      <alignment vertical="center" wrapText="1"/>
      <protection locked="0"/>
    </xf>
    <xf numFmtId="1" fontId="6" fillId="33" borderId="42" xfId="62" applyNumberFormat="1" applyFont="1" applyFill="1" applyBorder="1" applyAlignment="1" applyProtection="1">
      <alignment horizontal="center" vertical="center" wrapText="1"/>
      <protection locked="0"/>
    </xf>
    <xf numFmtId="164" fontId="6" fillId="0" borderId="43" xfId="62" applyNumberFormat="1" applyFont="1" applyBorder="1" applyAlignment="1" applyProtection="1">
      <alignment vertical="center" wrapText="1"/>
      <protection locked="0"/>
    </xf>
    <xf numFmtId="164" fontId="6" fillId="0" borderId="44" xfId="62" applyNumberFormat="1" applyFont="1" applyBorder="1" applyAlignment="1" applyProtection="1">
      <alignment vertical="center" wrapText="1"/>
      <protection locked="0"/>
    </xf>
    <xf numFmtId="1" fontId="6" fillId="33" borderId="11" xfId="62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54" applyNumberFormat="1" applyFont="1" applyBorder="1">
      <alignment/>
      <protection/>
    </xf>
    <xf numFmtId="164" fontId="10" fillId="0" borderId="40" xfId="62" applyNumberFormat="1" applyFont="1" applyBorder="1" applyAlignment="1" applyProtection="1">
      <alignment horizontal="left" vertical="center" wrapText="1"/>
      <protection locked="0"/>
    </xf>
    <xf numFmtId="0" fontId="9" fillId="0" borderId="52" xfId="54" applyFont="1" applyBorder="1">
      <alignment/>
      <protection/>
    </xf>
    <xf numFmtId="164" fontId="12" fillId="0" borderId="39" xfId="62" applyNumberFormat="1" applyFont="1" applyBorder="1" applyAlignment="1" applyProtection="1">
      <alignment horizontal="left" vertical="center" wrapText="1"/>
      <protection locked="0"/>
    </xf>
    <xf numFmtId="0" fontId="9" fillId="0" borderId="53" xfId="54" applyFont="1" applyBorder="1">
      <alignment/>
      <protection/>
    </xf>
    <xf numFmtId="164" fontId="12" fillId="0" borderId="41" xfId="62" applyNumberFormat="1" applyFont="1" applyBorder="1" applyAlignment="1" applyProtection="1">
      <alignment horizontal="left" vertical="center" wrapText="1"/>
      <protection locked="0"/>
    </xf>
    <xf numFmtId="1" fontId="5" fillId="0" borderId="42" xfId="62" applyNumberFormat="1" applyFont="1" applyBorder="1" applyAlignment="1" applyProtection="1">
      <alignment horizontal="center" vertical="center" wrapText="1"/>
      <protection locked="0"/>
    </xf>
    <xf numFmtId="164" fontId="5" fillId="0" borderId="54" xfId="62" applyNumberFormat="1" applyFont="1" applyBorder="1" applyAlignment="1" applyProtection="1">
      <alignment vertical="center" wrapText="1"/>
      <protection locked="0"/>
    </xf>
    <xf numFmtId="0" fontId="9" fillId="0" borderId="55" xfId="54" applyFont="1" applyBorder="1">
      <alignment/>
      <protection/>
    </xf>
    <xf numFmtId="164" fontId="6" fillId="0" borderId="40" xfId="62" applyNumberFormat="1" applyFont="1" applyBorder="1" applyAlignment="1" applyProtection="1">
      <alignment horizontal="left" vertical="center" wrapText="1"/>
      <protection locked="0"/>
    </xf>
    <xf numFmtId="1" fontId="5" fillId="34" borderId="11" xfId="62" applyNumberFormat="1" applyFont="1" applyFill="1" applyBorder="1" applyAlignment="1" applyProtection="1">
      <alignment horizontal="center" vertical="center" wrapText="1"/>
      <protection locked="0"/>
    </xf>
    <xf numFmtId="164" fontId="6" fillId="0" borderId="17" xfId="62" applyNumberFormat="1" applyFont="1" applyBorder="1" applyAlignment="1" applyProtection="1">
      <alignment vertical="center" wrapText="1"/>
      <protection locked="0"/>
    </xf>
    <xf numFmtId="164" fontId="5" fillId="0" borderId="18" xfId="62" applyNumberFormat="1" applyFont="1" applyBorder="1" applyAlignment="1" applyProtection="1">
      <alignment vertical="center" wrapText="1"/>
      <protection locked="0"/>
    </xf>
    <xf numFmtId="164" fontId="6" fillId="35" borderId="10" xfId="62" applyNumberFormat="1" applyFont="1" applyFill="1" applyBorder="1" applyAlignment="1">
      <alignment horizontal="left" vertical="center" wrapText="1"/>
      <protection/>
    </xf>
    <xf numFmtId="164" fontId="6" fillId="35" borderId="11" xfId="62" applyNumberFormat="1" applyFont="1" applyFill="1" applyBorder="1" applyAlignment="1" applyProtection="1">
      <alignment vertical="center" wrapText="1"/>
      <protection/>
    </xf>
    <xf numFmtId="164" fontId="6" fillId="36" borderId="11" xfId="62" applyNumberFormat="1" applyFont="1" applyFill="1" applyBorder="1" applyAlignment="1" applyProtection="1">
      <alignment horizontal="center" vertical="center" wrapText="1"/>
      <protection/>
    </xf>
    <xf numFmtId="164" fontId="6" fillId="35" borderId="17" xfId="62" applyNumberFormat="1" applyFont="1" applyFill="1" applyBorder="1" applyAlignment="1" applyProtection="1">
      <alignment vertical="center" wrapText="1"/>
      <protection/>
    </xf>
    <xf numFmtId="164" fontId="6" fillId="35" borderId="18" xfId="62" applyNumberFormat="1" applyFont="1" applyFill="1" applyBorder="1" applyAlignment="1" applyProtection="1">
      <alignment vertical="center" wrapText="1"/>
      <protection/>
    </xf>
    <xf numFmtId="164" fontId="7" fillId="35" borderId="19" xfId="54" applyNumberFormat="1" applyFont="1" applyFill="1" applyBorder="1">
      <alignment/>
      <protection/>
    </xf>
    <xf numFmtId="0" fontId="2" fillId="35" borderId="0" xfId="54" applyFont="1" applyFill="1">
      <alignment/>
      <protection/>
    </xf>
    <xf numFmtId="0" fontId="50" fillId="0" borderId="45" xfId="0" applyFont="1" applyBorder="1" applyAlignment="1">
      <alignment/>
    </xf>
    <xf numFmtId="0" fontId="51" fillId="0" borderId="45" xfId="0" applyFont="1" applyBorder="1" applyAlignment="1">
      <alignment/>
    </xf>
    <xf numFmtId="0" fontId="52" fillId="0" borderId="45" xfId="0" applyFont="1" applyBorder="1" applyAlignment="1">
      <alignment/>
    </xf>
    <xf numFmtId="3" fontId="50" fillId="0" borderId="45" xfId="0" applyNumberFormat="1" applyFont="1" applyBorder="1" applyAlignment="1">
      <alignment/>
    </xf>
    <xf numFmtId="3" fontId="52" fillId="0" borderId="45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54" applyFont="1" applyAlignment="1">
      <alignment horizontal="center"/>
      <protection/>
    </xf>
    <xf numFmtId="164" fontId="5" fillId="0" borderId="56" xfId="62" applyNumberFormat="1" applyFont="1" applyBorder="1" applyAlignment="1">
      <alignment horizontal="right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3 2" xfId="57"/>
    <cellStyle name="Normál 4" xfId="58"/>
    <cellStyle name="Normál 4 2" xfId="59"/>
    <cellStyle name="Normál 5" xfId="60"/>
    <cellStyle name="Normal_KARSZJ3" xfId="61"/>
    <cellStyle name="Normál_Munka1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2.7109375" style="0" customWidth="1"/>
    <col min="2" max="2" width="17.57421875" style="0" customWidth="1"/>
    <col min="3" max="3" width="15.7109375" style="0" customWidth="1"/>
    <col min="4" max="4" width="15.28125" style="0" customWidth="1"/>
    <col min="5" max="5" width="18.57421875" style="0" customWidth="1"/>
    <col min="6" max="6" width="18.7109375" style="0" customWidth="1"/>
  </cols>
  <sheetData>
    <row r="1" spans="1:4" ht="18.75">
      <c r="A1" s="178" t="s">
        <v>42</v>
      </c>
      <c r="B1" s="178"/>
      <c r="C1" s="178"/>
      <c r="D1" s="178"/>
    </row>
    <row r="3" spans="1:6" ht="15.75">
      <c r="A3" s="173" t="s">
        <v>19</v>
      </c>
      <c r="B3" s="173" t="s">
        <v>25</v>
      </c>
      <c r="C3" s="173" t="s">
        <v>18</v>
      </c>
      <c r="D3" s="173" t="s">
        <v>28</v>
      </c>
      <c r="E3" s="173" t="s">
        <v>49</v>
      </c>
      <c r="F3" s="173" t="s">
        <v>33</v>
      </c>
    </row>
    <row r="4" spans="1:6" ht="15.75">
      <c r="A4" s="172" t="s">
        <v>16</v>
      </c>
      <c r="B4" s="175">
        <v>455142</v>
      </c>
      <c r="C4" s="175">
        <v>17756</v>
      </c>
      <c r="D4" s="175">
        <v>45177</v>
      </c>
      <c r="E4" s="175">
        <v>339999</v>
      </c>
      <c r="F4" s="175">
        <f>SUM(C4:E4)</f>
        <v>402932</v>
      </c>
    </row>
    <row r="5" spans="1:6" ht="15.75">
      <c r="A5" s="172" t="s">
        <v>15</v>
      </c>
      <c r="B5" s="175">
        <v>36000</v>
      </c>
      <c r="C5" s="175"/>
      <c r="D5" s="175">
        <v>36000</v>
      </c>
      <c r="E5" s="175"/>
      <c r="F5" s="175">
        <f>SUM(C5:E5)</f>
        <v>36000</v>
      </c>
    </row>
    <row r="6" spans="1:6" ht="15.75">
      <c r="A6" s="172" t="s">
        <v>36</v>
      </c>
      <c r="B6" s="175"/>
      <c r="C6" s="175"/>
      <c r="D6" s="175">
        <v>198</v>
      </c>
      <c r="E6" s="175">
        <v>1074</v>
      </c>
      <c r="F6" s="175">
        <f>SUM(C6:E6)</f>
        <v>1272</v>
      </c>
    </row>
    <row r="7" spans="1:6" ht="15.75">
      <c r="A7" s="172" t="s">
        <v>53</v>
      </c>
      <c r="B7" s="175"/>
      <c r="C7" s="175"/>
      <c r="D7" s="175">
        <v>9804</v>
      </c>
      <c r="E7" s="175">
        <v>2158</v>
      </c>
      <c r="F7" s="175">
        <f>SUM(C7:E7)</f>
        <v>11962</v>
      </c>
    </row>
    <row r="8" spans="1:6" ht="15.75">
      <c r="A8" s="172" t="s">
        <v>54</v>
      </c>
      <c r="B8" s="175"/>
      <c r="C8" s="175"/>
      <c r="D8" s="175"/>
      <c r="E8" s="175">
        <v>3790</v>
      </c>
      <c r="F8" s="175">
        <f>SUM(C8:E8)</f>
        <v>3790</v>
      </c>
    </row>
    <row r="9" spans="1:6" ht="15.75">
      <c r="A9" s="172" t="s">
        <v>51</v>
      </c>
      <c r="B9" s="175"/>
      <c r="C9" s="175"/>
      <c r="D9" s="175"/>
      <c r="E9" s="175">
        <v>5323</v>
      </c>
      <c r="F9" s="175">
        <f>SUM(C9:E9)</f>
        <v>5323</v>
      </c>
    </row>
    <row r="10" spans="1:6" ht="15.75">
      <c r="A10" s="174" t="s">
        <v>17</v>
      </c>
      <c r="B10" s="176">
        <f>SUM(B4:B5)</f>
        <v>491142</v>
      </c>
      <c r="C10" s="176">
        <f>SUM(C4:C5)</f>
        <v>17756</v>
      </c>
      <c r="D10" s="176">
        <f>SUM(D4:D9)</f>
        <v>91179</v>
      </c>
      <c r="E10" s="176">
        <f>SUM(E4:E9)</f>
        <v>352344</v>
      </c>
      <c r="F10" s="176">
        <f>SUM(F4:F9)</f>
        <v>461279</v>
      </c>
    </row>
    <row r="11" spans="1:6" ht="15.75">
      <c r="A11" s="173" t="s">
        <v>20</v>
      </c>
      <c r="B11" s="175"/>
      <c r="C11" s="175"/>
      <c r="D11" s="175"/>
      <c r="E11" s="175"/>
      <c r="F11" s="175"/>
    </row>
    <row r="12" spans="1:6" ht="15.75">
      <c r="A12" s="172" t="s">
        <v>21</v>
      </c>
      <c r="B12" s="175">
        <v>17500</v>
      </c>
      <c r="C12" s="175">
        <v>16383</v>
      </c>
      <c r="D12" s="175"/>
      <c r="E12" s="175">
        <v>52</v>
      </c>
      <c r="F12" s="175">
        <f>SUM(C12:E12)</f>
        <v>16435</v>
      </c>
    </row>
    <row r="13" spans="1:6" ht="15.75">
      <c r="A13" s="172" t="s">
        <v>22</v>
      </c>
      <c r="B13" s="175">
        <v>3650</v>
      </c>
      <c r="C13" s="175">
        <v>3263</v>
      </c>
      <c r="D13" s="175"/>
      <c r="E13" s="175">
        <v>125</v>
      </c>
      <c r="F13" s="175">
        <f>SUM(C13:E13)</f>
        <v>3388</v>
      </c>
    </row>
    <row r="14" spans="1:6" ht="15.75">
      <c r="A14" s="172" t="s">
        <v>32</v>
      </c>
      <c r="B14" s="175">
        <v>12890</v>
      </c>
      <c r="C14" s="175">
        <v>2654</v>
      </c>
      <c r="D14" s="175"/>
      <c r="E14" s="175">
        <v>11000</v>
      </c>
      <c r="F14" s="175">
        <f>SUM(C14:E14)</f>
        <v>13654</v>
      </c>
    </row>
    <row r="15" spans="1:6" ht="15.75">
      <c r="A15" s="172" t="s">
        <v>23</v>
      </c>
      <c r="B15" s="175"/>
      <c r="C15" s="175"/>
      <c r="D15" s="175">
        <v>10664</v>
      </c>
      <c r="E15" s="175">
        <v>3868</v>
      </c>
      <c r="F15" s="175">
        <f>SUM(C15:E15)</f>
        <v>14532</v>
      </c>
    </row>
    <row r="16" spans="1:6" ht="15.75">
      <c r="A16" s="172" t="s">
        <v>24</v>
      </c>
      <c r="B16" s="175"/>
      <c r="C16" s="175">
        <v>548</v>
      </c>
      <c r="D16" s="175"/>
      <c r="E16" s="175"/>
      <c r="F16" s="175">
        <f>SUM(C16:E16)</f>
        <v>548</v>
      </c>
    </row>
    <row r="17" spans="1:6" ht="15.75">
      <c r="A17" s="172" t="s">
        <v>26</v>
      </c>
      <c r="B17" s="175">
        <v>421452</v>
      </c>
      <c r="C17" s="175">
        <v>0</v>
      </c>
      <c r="D17" s="175">
        <v>68093</v>
      </c>
      <c r="E17" s="175">
        <v>336842</v>
      </c>
      <c r="F17" s="175">
        <f>SUM(C17:E17)</f>
        <v>404935</v>
      </c>
    </row>
    <row r="18" spans="1:6" ht="15.75">
      <c r="A18" s="172" t="s">
        <v>27</v>
      </c>
      <c r="B18" s="175">
        <v>8950</v>
      </c>
      <c r="C18" s="175">
        <v>1584</v>
      </c>
      <c r="D18" s="175">
        <v>2600</v>
      </c>
      <c r="E18" s="175"/>
      <c r="F18" s="175">
        <f>SUM(C18:E18)</f>
        <v>4184</v>
      </c>
    </row>
    <row r="19" spans="1:6" ht="15.75">
      <c r="A19" s="172" t="s">
        <v>31</v>
      </c>
      <c r="B19" s="175">
        <v>3500</v>
      </c>
      <c r="C19" s="175">
        <v>3500</v>
      </c>
      <c r="D19" s="175"/>
      <c r="E19" s="175"/>
      <c r="F19" s="175">
        <f>SUM(C19:E19)</f>
        <v>3500</v>
      </c>
    </row>
    <row r="20" spans="1:6" ht="15.75">
      <c r="A20" s="172" t="s">
        <v>29</v>
      </c>
      <c r="B20" s="175">
        <v>23200</v>
      </c>
      <c r="C20" s="175"/>
      <c r="D20" s="175"/>
      <c r="E20" s="175"/>
      <c r="F20" s="175">
        <f>SUM(C20:E20)</f>
        <v>0</v>
      </c>
    </row>
    <row r="21" spans="1:6" ht="15.75">
      <c r="A21" s="172" t="s">
        <v>30</v>
      </c>
      <c r="B21" s="175"/>
      <c r="C21" s="175"/>
      <c r="D21" s="175"/>
      <c r="E21" s="175"/>
      <c r="F21" s="175">
        <f>SUM(C21:E21)</f>
        <v>0</v>
      </c>
    </row>
    <row r="22" spans="1:6" ht="15.75">
      <c r="A22" s="172" t="s">
        <v>34</v>
      </c>
      <c r="B22" s="175"/>
      <c r="C22" s="175"/>
      <c r="D22" s="175">
        <v>226</v>
      </c>
      <c r="E22" s="175"/>
      <c r="F22" s="175">
        <f>SUM(C22:E22)</f>
        <v>226</v>
      </c>
    </row>
    <row r="23" spans="1:6" ht="15.75">
      <c r="A23" s="172" t="s">
        <v>52</v>
      </c>
      <c r="B23" s="175"/>
      <c r="C23" s="175"/>
      <c r="D23" s="175">
        <v>4273</v>
      </c>
      <c r="E23" s="175">
        <v>4438</v>
      </c>
      <c r="F23" s="175">
        <f>SUM(C23:E23)</f>
        <v>8711</v>
      </c>
    </row>
    <row r="24" spans="1:6" ht="15.75">
      <c r="A24" s="174" t="s">
        <v>17</v>
      </c>
      <c r="B24" s="176">
        <f>SUM(B12:B22)</f>
        <v>491142</v>
      </c>
      <c r="C24" s="176">
        <f>SUM(C12:C22)</f>
        <v>27932</v>
      </c>
      <c r="D24" s="176">
        <f>SUM(D12:D23)</f>
        <v>85856</v>
      </c>
      <c r="E24" s="176">
        <f>SUM(E12:E22)</f>
        <v>351887</v>
      </c>
      <c r="F24" s="176">
        <f>SUM(F12:F23)</f>
        <v>470113</v>
      </c>
    </row>
    <row r="26" spans="1:3" ht="15.75">
      <c r="A26" s="177" t="s">
        <v>35</v>
      </c>
      <c r="B26" t="s">
        <v>38</v>
      </c>
      <c r="C26" t="s">
        <v>41</v>
      </c>
    </row>
    <row r="27" spans="1:2" ht="15.75">
      <c r="A27" s="177" t="s">
        <v>37</v>
      </c>
      <c r="B27" t="s">
        <v>39</v>
      </c>
    </row>
    <row r="28" spans="1:2" ht="15.75">
      <c r="A28" s="177" t="s">
        <v>40</v>
      </c>
      <c r="B28" t="s">
        <v>48</v>
      </c>
    </row>
    <row r="30" ht="15.75">
      <c r="A30" s="177"/>
    </row>
    <row r="31" ht="15.75">
      <c r="A31" s="177"/>
    </row>
    <row r="32" ht="15.75">
      <c r="A32" s="177"/>
    </row>
    <row r="33" ht="15.75">
      <c r="A33" s="177"/>
    </row>
    <row r="35" ht="15.75">
      <c r="A35" s="17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62.8515625" style="1" customWidth="1"/>
    <col min="2" max="2" width="11.421875" style="1" customWidth="1"/>
    <col min="3" max="3" width="11.28125" style="1" customWidth="1"/>
    <col min="4" max="4" width="9.7109375" style="1" customWidth="1"/>
    <col min="5" max="6" width="9.421875" style="1" customWidth="1"/>
    <col min="7" max="9" width="7.8515625" style="1" customWidth="1"/>
    <col min="10" max="10" width="11.57421875" style="1" customWidth="1"/>
    <col min="11" max="11" width="10.8515625" style="1" customWidth="1"/>
    <col min="12" max="12" width="10.7109375" style="1" customWidth="1"/>
    <col min="13" max="16384" width="9.140625" style="1" customWidth="1"/>
  </cols>
  <sheetData>
    <row r="1" spans="5:11" ht="15">
      <c r="E1" s="179"/>
      <c r="F1" s="180"/>
      <c r="G1" s="180"/>
      <c r="H1" s="180"/>
      <c r="I1" s="180"/>
      <c r="J1" s="180"/>
      <c r="K1" s="180"/>
    </row>
    <row r="2" spans="1:10" ht="25.5" customHeight="1">
      <c r="A2" s="181" t="s">
        <v>47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6.5" customHeight="1" thickBot="1">
      <c r="A3" s="2"/>
      <c r="B3" s="3"/>
      <c r="C3" s="3"/>
      <c r="D3" s="3"/>
      <c r="E3" s="182" t="s">
        <v>0</v>
      </c>
      <c r="F3" s="182"/>
      <c r="G3" s="182"/>
      <c r="H3" s="182"/>
      <c r="I3" s="182"/>
      <c r="J3" s="182"/>
    </row>
    <row r="4" spans="1:11" ht="51.75" thickBot="1">
      <c r="A4" s="4" t="s">
        <v>1</v>
      </c>
      <c r="B4" s="5" t="s">
        <v>2</v>
      </c>
      <c r="C4" s="5" t="s">
        <v>3</v>
      </c>
      <c r="D4" s="5" t="s">
        <v>43</v>
      </c>
      <c r="E4" s="5" t="s">
        <v>44</v>
      </c>
      <c r="F4" s="6" t="s">
        <v>50</v>
      </c>
      <c r="G4" s="6" t="s">
        <v>15</v>
      </c>
      <c r="H4" s="6" t="s">
        <v>45</v>
      </c>
      <c r="I4" s="6" t="s">
        <v>40</v>
      </c>
      <c r="J4" s="7" t="s">
        <v>4</v>
      </c>
      <c r="K4" s="8" t="s">
        <v>5</v>
      </c>
    </row>
    <row r="5" spans="1:11" ht="13.5" thickBot="1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>
        <v>7</v>
      </c>
      <c r="G5" s="11">
        <v>6</v>
      </c>
      <c r="H5" s="11">
        <v>7</v>
      </c>
      <c r="I5" s="11">
        <v>8</v>
      </c>
      <c r="J5" s="12">
        <v>9</v>
      </c>
      <c r="K5" s="13">
        <v>10</v>
      </c>
    </row>
    <row r="6" spans="1:11" ht="16.5" customHeight="1" thickBot="1">
      <c r="A6" s="14" t="s">
        <v>13</v>
      </c>
      <c r="B6" s="15"/>
      <c r="C6" s="15"/>
      <c r="D6" s="15"/>
      <c r="E6" s="15"/>
      <c r="F6" s="16"/>
      <c r="G6" s="16"/>
      <c r="H6" s="16"/>
      <c r="I6" s="16"/>
      <c r="J6" s="17"/>
      <c r="K6" s="18"/>
    </row>
    <row r="7" spans="1:11" ht="16.5" customHeight="1">
      <c r="A7" s="19" t="s">
        <v>6</v>
      </c>
      <c r="B7" s="20"/>
      <c r="C7" s="21"/>
      <c r="D7" s="22"/>
      <c r="E7" s="22"/>
      <c r="F7" s="23"/>
      <c r="G7" s="23"/>
      <c r="H7" s="23"/>
      <c r="I7" s="23"/>
      <c r="J7" s="24"/>
      <c r="K7" s="25"/>
    </row>
    <row r="8" spans="1:11" ht="16.5" customHeight="1" hidden="1">
      <c r="A8" s="26"/>
      <c r="B8" s="27"/>
      <c r="C8" s="28"/>
      <c r="D8" s="29"/>
      <c r="E8" s="30"/>
      <c r="F8" s="31"/>
      <c r="G8" s="32"/>
      <c r="H8" s="32"/>
      <c r="I8" s="32"/>
      <c r="J8" s="33"/>
      <c r="K8" s="34"/>
    </row>
    <row r="9" spans="1:11" ht="15.75" customHeight="1" thickBot="1">
      <c r="A9" s="35" t="s">
        <v>7</v>
      </c>
      <c r="B9" s="36">
        <v>491142</v>
      </c>
      <c r="C9" s="37" t="s">
        <v>46</v>
      </c>
      <c r="D9" s="38">
        <v>102090</v>
      </c>
      <c r="E9" s="38">
        <v>1158</v>
      </c>
      <c r="F9" s="39">
        <v>336842</v>
      </c>
      <c r="G9" s="39">
        <v>36000</v>
      </c>
      <c r="H9" s="39">
        <v>1819</v>
      </c>
      <c r="I9" s="39">
        <v>68002</v>
      </c>
      <c r="J9" s="40">
        <v>395485</v>
      </c>
      <c r="K9" s="41">
        <v>395485</v>
      </c>
    </row>
    <row r="10" spans="1:12" ht="16.5" customHeight="1" hidden="1" thickBot="1">
      <c r="A10" s="42"/>
      <c r="B10" s="43">
        <v>5508</v>
      </c>
      <c r="C10" s="44" t="s">
        <v>8</v>
      </c>
      <c r="D10" s="43">
        <v>508</v>
      </c>
      <c r="E10" s="43">
        <v>5000</v>
      </c>
      <c r="F10" s="45"/>
      <c r="G10" s="45"/>
      <c r="H10" s="45"/>
      <c r="I10" s="45"/>
      <c r="J10" s="46"/>
      <c r="K10" s="34"/>
      <c r="L10" s="47"/>
    </row>
    <row r="11" spans="1:12" ht="16.5" customHeight="1" hidden="1" thickBot="1">
      <c r="A11" s="42"/>
      <c r="B11" s="43"/>
      <c r="C11" s="44"/>
      <c r="D11" s="43"/>
      <c r="E11" s="43"/>
      <c r="F11" s="45"/>
      <c r="G11" s="45"/>
      <c r="H11" s="45"/>
      <c r="I11" s="45"/>
      <c r="J11" s="46"/>
      <c r="K11" s="48"/>
      <c r="L11" s="47"/>
    </row>
    <row r="12" spans="1:12" ht="16.5" customHeight="1" thickBot="1">
      <c r="A12" s="49" t="s">
        <v>9</v>
      </c>
      <c r="B12" s="50">
        <f>SUM(B9,B11)</f>
        <v>491142</v>
      </c>
      <c r="C12" s="51"/>
      <c r="D12" s="50">
        <f>SUM(D9,D11)</f>
        <v>102090</v>
      </c>
      <c r="E12" s="50">
        <f>SUM(E9,E11)</f>
        <v>1158</v>
      </c>
      <c r="F12" s="50">
        <f>SUM(F9,F11)</f>
        <v>336842</v>
      </c>
      <c r="G12" s="52">
        <f>SUM(G8:G11)</f>
        <v>36000</v>
      </c>
      <c r="H12" s="52">
        <f>SUM(H8:H11)</f>
        <v>1819</v>
      </c>
      <c r="I12" s="52">
        <f>SUM(I8:I11)</f>
        <v>68002</v>
      </c>
      <c r="J12" s="53">
        <f>SUM(J8:J9)</f>
        <v>395485</v>
      </c>
      <c r="K12" s="54">
        <f>SUM(K8:K11)</f>
        <v>395485</v>
      </c>
      <c r="L12" s="47"/>
    </row>
    <row r="13" spans="1:12" ht="16.5" customHeight="1" thickBot="1">
      <c r="A13" s="55"/>
      <c r="B13" s="56"/>
      <c r="C13" s="57"/>
      <c r="D13" s="56"/>
      <c r="E13" s="56"/>
      <c r="F13" s="32"/>
      <c r="G13" s="32"/>
      <c r="H13" s="32"/>
      <c r="I13" s="32"/>
      <c r="J13" s="33"/>
      <c r="K13" s="34"/>
      <c r="L13" s="47"/>
    </row>
    <row r="14" spans="1:12" ht="16.5" customHeight="1" thickBot="1">
      <c r="A14" s="58"/>
      <c r="B14" s="43"/>
      <c r="C14" s="59"/>
      <c r="D14" s="56"/>
      <c r="E14" s="56"/>
      <c r="F14" s="32"/>
      <c r="G14" s="32"/>
      <c r="H14" s="32"/>
      <c r="I14" s="32"/>
      <c r="J14" s="33"/>
      <c r="K14" s="48"/>
      <c r="L14" s="47"/>
    </row>
    <row r="15" spans="1:12" ht="16.5" customHeight="1" thickBot="1">
      <c r="A15" s="49"/>
      <c r="B15" s="43"/>
      <c r="C15" s="51"/>
      <c r="D15" s="50"/>
      <c r="E15" s="50"/>
      <c r="F15" s="52"/>
      <c r="G15" s="52"/>
      <c r="H15" s="52"/>
      <c r="I15" s="52"/>
      <c r="J15" s="53"/>
      <c r="K15" s="54"/>
      <c r="L15" s="47"/>
    </row>
    <row r="16" spans="1:12" ht="0.75" customHeight="1" thickBot="1">
      <c r="A16" s="60"/>
      <c r="B16" s="56"/>
      <c r="C16" s="57"/>
      <c r="D16" s="57"/>
      <c r="E16" s="56"/>
      <c r="F16" s="32"/>
      <c r="G16" s="32"/>
      <c r="H16" s="32"/>
      <c r="I16" s="32"/>
      <c r="J16" s="32"/>
      <c r="K16" s="61"/>
      <c r="L16" s="47"/>
    </row>
    <row r="17" spans="1:12" ht="19.5" customHeight="1" hidden="1" thickBot="1">
      <c r="A17" s="62"/>
      <c r="B17" s="63"/>
      <c r="C17" s="64"/>
      <c r="D17" s="63"/>
      <c r="E17" s="65"/>
      <c r="F17" s="66"/>
      <c r="G17" s="66"/>
      <c r="H17" s="66"/>
      <c r="I17" s="66"/>
      <c r="J17" s="66"/>
      <c r="K17" s="41"/>
      <c r="L17" s="47"/>
    </row>
    <row r="18" spans="1:12" ht="16.5" customHeight="1" hidden="1" thickBot="1">
      <c r="A18" s="67"/>
      <c r="B18" s="68"/>
      <c r="C18" s="69"/>
      <c r="D18" s="68"/>
      <c r="E18" s="70"/>
      <c r="F18" s="71"/>
      <c r="G18" s="71"/>
      <c r="H18" s="71"/>
      <c r="I18" s="71"/>
      <c r="J18" s="72"/>
      <c r="K18" s="73"/>
      <c r="L18" s="47"/>
    </row>
    <row r="19" spans="1:12" ht="16.5" customHeight="1" hidden="1" thickBot="1">
      <c r="A19" s="74"/>
      <c r="B19" s="75"/>
      <c r="C19" s="76"/>
      <c r="D19" s="75"/>
      <c r="E19" s="77"/>
      <c r="F19" s="78"/>
      <c r="G19" s="78"/>
      <c r="H19" s="78"/>
      <c r="I19" s="78"/>
      <c r="J19" s="79"/>
      <c r="K19" s="80"/>
      <c r="L19" s="47"/>
    </row>
    <row r="20" spans="1:12" ht="16.5" customHeight="1" hidden="1" thickBot="1">
      <c r="A20" s="74"/>
      <c r="B20" s="75"/>
      <c r="C20" s="76"/>
      <c r="D20" s="75"/>
      <c r="E20" s="77"/>
      <c r="F20" s="78"/>
      <c r="G20" s="78"/>
      <c r="H20" s="78"/>
      <c r="I20" s="78"/>
      <c r="J20" s="81"/>
      <c r="K20" s="82"/>
      <c r="L20" s="47"/>
    </row>
    <row r="21" spans="1:12" ht="15" customHeight="1" hidden="1" thickBot="1">
      <c r="A21" s="74"/>
      <c r="B21" s="75"/>
      <c r="C21" s="76"/>
      <c r="D21" s="75"/>
      <c r="E21" s="77"/>
      <c r="F21" s="78"/>
      <c r="G21" s="78"/>
      <c r="H21" s="78"/>
      <c r="I21" s="78"/>
      <c r="J21" s="81"/>
      <c r="K21" s="82"/>
      <c r="L21" s="47"/>
    </row>
    <row r="22" spans="1:12" ht="15" customHeight="1" hidden="1" thickBot="1">
      <c r="A22" s="74"/>
      <c r="B22" s="75"/>
      <c r="C22" s="76"/>
      <c r="D22" s="75"/>
      <c r="E22" s="77"/>
      <c r="F22" s="78"/>
      <c r="G22" s="78"/>
      <c r="H22" s="78"/>
      <c r="I22" s="78"/>
      <c r="J22" s="81"/>
      <c r="K22" s="82"/>
      <c r="L22" s="47"/>
    </row>
    <row r="23" spans="1:12" ht="16.5" customHeight="1" hidden="1" thickBot="1">
      <c r="A23" s="49"/>
      <c r="B23" s="83"/>
      <c r="C23" s="84"/>
      <c r="D23" s="83"/>
      <c r="E23" s="85"/>
      <c r="F23" s="86"/>
      <c r="G23" s="86"/>
      <c r="H23" s="86"/>
      <c r="I23" s="86"/>
      <c r="J23" s="87"/>
      <c r="K23" s="48"/>
      <c r="L23" s="47"/>
    </row>
    <row r="24" spans="1:12" ht="16.5" customHeight="1" hidden="1" thickBot="1">
      <c r="A24" s="60"/>
      <c r="B24" s="75"/>
      <c r="C24" s="76"/>
      <c r="D24" s="75"/>
      <c r="E24" s="77"/>
      <c r="F24" s="78"/>
      <c r="G24" s="78"/>
      <c r="H24" s="78"/>
      <c r="I24" s="78"/>
      <c r="J24" s="79"/>
      <c r="K24" s="61"/>
      <c r="L24" s="47"/>
    </row>
    <row r="25" spans="1:12" ht="16.5" customHeight="1" hidden="1" thickBot="1">
      <c r="A25" s="74"/>
      <c r="B25" s="77"/>
      <c r="C25" s="88"/>
      <c r="D25" s="77"/>
      <c r="E25" s="77"/>
      <c r="F25" s="78"/>
      <c r="G25" s="78"/>
      <c r="H25" s="78"/>
      <c r="I25" s="78"/>
      <c r="J25" s="89"/>
      <c r="K25" s="34"/>
      <c r="L25" s="47"/>
    </row>
    <row r="26" spans="1:12" ht="16.5" customHeight="1" hidden="1" thickBot="1">
      <c r="A26" s="74"/>
      <c r="B26" s="77"/>
      <c r="C26" s="88"/>
      <c r="D26" s="77"/>
      <c r="E26" s="77"/>
      <c r="F26" s="78"/>
      <c r="G26" s="78"/>
      <c r="H26" s="78"/>
      <c r="I26" s="78"/>
      <c r="J26" s="89"/>
      <c r="K26" s="34"/>
      <c r="L26" s="47"/>
    </row>
    <row r="27" spans="1:12" ht="16.5" customHeight="1" hidden="1" thickBot="1">
      <c r="A27" s="49"/>
      <c r="B27" s="85"/>
      <c r="C27" s="90"/>
      <c r="D27" s="85"/>
      <c r="E27" s="85"/>
      <c r="F27" s="86"/>
      <c r="G27" s="86"/>
      <c r="H27" s="86"/>
      <c r="I27" s="86"/>
      <c r="J27" s="91"/>
      <c r="K27" s="54"/>
      <c r="L27" s="47"/>
    </row>
    <row r="28" spans="1:12" ht="16.5" customHeight="1" hidden="1" thickBot="1">
      <c r="A28" s="60"/>
      <c r="B28" s="75"/>
      <c r="C28" s="76"/>
      <c r="D28" s="75"/>
      <c r="E28" s="77"/>
      <c r="F28" s="78"/>
      <c r="G28" s="78"/>
      <c r="H28" s="78"/>
      <c r="I28" s="78"/>
      <c r="J28" s="79"/>
      <c r="K28" s="34"/>
      <c r="L28" s="47"/>
    </row>
    <row r="29" spans="1:12" ht="16.5" customHeight="1" hidden="1" thickBot="1">
      <c r="A29" s="42"/>
      <c r="B29" s="92"/>
      <c r="C29" s="93"/>
      <c r="D29" s="92"/>
      <c r="E29" s="94"/>
      <c r="F29" s="95"/>
      <c r="G29" s="95"/>
      <c r="H29" s="95"/>
      <c r="I29" s="95"/>
      <c r="J29" s="96"/>
      <c r="K29" s="48"/>
      <c r="L29" s="47"/>
    </row>
    <row r="30" spans="1:12" ht="16.5" customHeight="1" hidden="1" thickBot="1">
      <c r="A30" s="49"/>
      <c r="B30" s="83"/>
      <c r="C30" s="84"/>
      <c r="D30" s="83"/>
      <c r="E30" s="85"/>
      <c r="F30" s="86"/>
      <c r="G30" s="86"/>
      <c r="H30" s="86"/>
      <c r="I30" s="86"/>
      <c r="J30" s="87"/>
      <c r="K30" s="97"/>
      <c r="L30" s="47"/>
    </row>
    <row r="31" spans="1:12" ht="17.25" customHeight="1" hidden="1" thickBot="1">
      <c r="A31" s="98"/>
      <c r="B31" s="75"/>
      <c r="C31" s="76"/>
      <c r="D31" s="75"/>
      <c r="E31" s="77"/>
      <c r="F31" s="78"/>
      <c r="G31" s="78"/>
      <c r="H31" s="78"/>
      <c r="I31" s="78"/>
      <c r="J31" s="79"/>
      <c r="K31" s="61"/>
      <c r="L31" s="47"/>
    </row>
    <row r="32" spans="1:12" ht="16.5" customHeight="1" hidden="1" thickBot="1">
      <c r="A32" s="62"/>
      <c r="B32" s="63"/>
      <c r="C32" s="99"/>
      <c r="D32" s="63"/>
      <c r="E32" s="65"/>
      <c r="F32" s="66"/>
      <c r="G32" s="66"/>
      <c r="H32" s="66"/>
      <c r="I32" s="66"/>
      <c r="J32" s="100"/>
      <c r="K32" s="41"/>
      <c r="L32" s="47"/>
    </row>
    <row r="33" spans="1:12" ht="16.5" customHeight="1" hidden="1" thickBot="1">
      <c r="A33" s="98"/>
      <c r="B33" s="75"/>
      <c r="C33" s="93"/>
      <c r="D33" s="75"/>
      <c r="E33" s="77"/>
      <c r="F33" s="78"/>
      <c r="G33" s="78"/>
      <c r="H33" s="78"/>
      <c r="I33" s="78"/>
      <c r="J33" s="79"/>
      <c r="K33" s="101"/>
      <c r="L33" s="47"/>
    </row>
    <row r="34" spans="1:12" ht="16.5" customHeight="1" hidden="1" thickBot="1">
      <c r="A34" s="49"/>
      <c r="B34" s="83"/>
      <c r="C34" s="84"/>
      <c r="D34" s="83"/>
      <c r="E34" s="85"/>
      <c r="F34" s="86"/>
      <c r="G34" s="86"/>
      <c r="H34" s="86"/>
      <c r="I34" s="86"/>
      <c r="J34" s="87"/>
      <c r="K34" s="54"/>
      <c r="L34" s="47"/>
    </row>
    <row r="35" spans="1:12" ht="16.5" customHeight="1" hidden="1" thickBot="1">
      <c r="A35" s="102"/>
      <c r="B35" s="75"/>
      <c r="C35" s="76"/>
      <c r="D35" s="75"/>
      <c r="E35" s="77"/>
      <c r="F35" s="78"/>
      <c r="G35" s="78"/>
      <c r="H35" s="78"/>
      <c r="I35" s="78"/>
      <c r="J35" s="79"/>
      <c r="K35" s="61"/>
      <c r="L35" s="47"/>
    </row>
    <row r="36" spans="1:12" ht="16.5" customHeight="1" hidden="1" thickBot="1">
      <c r="A36" s="98"/>
      <c r="B36" s="75"/>
      <c r="C36" s="76"/>
      <c r="D36" s="75"/>
      <c r="E36" s="77"/>
      <c r="F36" s="78"/>
      <c r="G36" s="78"/>
      <c r="H36" s="78"/>
      <c r="I36" s="78"/>
      <c r="J36" s="79"/>
      <c r="K36" s="34"/>
      <c r="L36" s="47"/>
    </row>
    <row r="37" spans="1:12" ht="16.5" customHeight="1" hidden="1" thickBot="1">
      <c r="A37" s="98"/>
      <c r="B37" s="75"/>
      <c r="C37" s="76"/>
      <c r="D37" s="75"/>
      <c r="E37" s="77"/>
      <c r="F37" s="78"/>
      <c r="G37" s="78"/>
      <c r="H37" s="78"/>
      <c r="I37" s="78"/>
      <c r="J37" s="79"/>
      <c r="K37" s="48"/>
      <c r="L37" s="47"/>
    </row>
    <row r="38" spans="1:12" ht="16.5" customHeight="1" hidden="1" thickBot="1">
      <c r="A38" s="49"/>
      <c r="B38" s="83"/>
      <c r="C38" s="84"/>
      <c r="D38" s="83"/>
      <c r="E38" s="85"/>
      <c r="F38" s="86"/>
      <c r="G38" s="86"/>
      <c r="H38" s="86"/>
      <c r="I38" s="86"/>
      <c r="J38" s="87"/>
      <c r="K38" s="103"/>
      <c r="L38" s="47"/>
    </row>
    <row r="39" spans="1:12" ht="16.5" customHeight="1" hidden="1" thickBot="1">
      <c r="A39" s="102"/>
      <c r="B39" s="77"/>
      <c r="C39" s="88"/>
      <c r="D39" s="77"/>
      <c r="E39" s="78"/>
      <c r="F39" s="78"/>
      <c r="G39" s="78"/>
      <c r="H39" s="78"/>
      <c r="I39" s="78"/>
      <c r="J39" s="104"/>
      <c r="K39" s="61"/>
      <c r="L39" s="105" t="s">
        <v>10</v>
      </c>
    </row>
    <row r="40" spans="1:12" ht="32.25" customHeight="1" hidden="1" thickBot="1">
      <c r="A40" s="106"/>
      <c r="B40" s="65"/>
      <c r="C40" s="64"/>
      <c r="D40" s="65"/>
      <c r="E40" s="65"/>
      <c r="F40" s="78"/>
      <c r="G40" s="78"/>
      <c r="H40" s="78"/>
      <c r="I40" s="78"/>
      <c r="J40" s="78"/>
      <c r="K40" s="107"/>
      <c r="L40" s="47"/>
    </row>
    <row r="41" spans="1:12" ht="16.5" customHeight="1" hidden="1" thickBot="1">
      <c r="A41" s="49"/>
      <c r="B41" s="85"/>
      <c r="C41" s="90"/>
      <c r="D41" s="85"/>
      <c r="E41" s="85"/>
      <c r="F41" s="86"/>
      <c r="G41" s="86"/>
      <c r="H41" s="86"/>
      <c r="I41" s="86"/>
      <c r="J41" s="91"/>
      <c r="K41" s="54"/>
      <c r="L41" s="47"/>
    </row>
    <row r="42" spans="1:12" ht="16.5" customHeight="1" hidden="1" thickBot="1">
      <c r="A42" s="108"/>
      <c r="B42" s="109"/>
      <c r="C42" s="110"/>
      <c r="D42" s="109"/>
      <c r="E42" s="111"/>
      <c r="F42" s="104"/>
      <c r="G42" s="104"/>
      <c r="H42" s="104"/>
      <c r="I42" s="104"/>
      <c r="J42" s="112"/>
      <c r="K42" s="61"/>
      <c r="L42" s="47"/>
    </row>
    <row r="43" spans="1:12" ht="16.5" customHeight="1" hidden="1" thickBot="1">
      <c r="A43" s="113"/>
      <c r="B43" s="92"/>
      <c r="C43" s="93"/>
      <c r="D43" s="92"/>
      <c r="E43" s="94"/>
      <c r="F43" s="95"/>
      <c r="G43" s="95"/>
      <c r="H43" s="95"/>
      <c r="I43" s="95"/>
      <c r="J43" s="96"/>
      <c r="K43" s="48"/>
      <c r="L43" s="47"/>
    </row>
    <row r="44" spans="1:12" ht="16.5" customHeight="1" hidden="1" thickBot="1">
      <c r="A44" s="49"/>
      <c r="B44" s="83"/>
      <c r="C44" s="84"/>
      <c r="D44" s="83"/>
      <c r="E44" s="85"/>
      <c r="F44" s="86"/>
      <c r="G44" s="86"/>
      <c r="H44" s="86"/>
      <c r="I44" s="86"/>
      <c r="J44" s="87"/>
      <c r="K44" s="54"/>
      <c r="L44" s="47"/>
    </row>
    <row r="45" spans="1:12" ht="16.5" customHeight="1" hidden="1" thickBot="1">
      <c r="A45" s="114"/>
      <c r="B45" s="75"/>
      <c r="C45" s="76"/>
      <c r="D45" s="75"/>
      <c r="E45" s="77"/>
      <c r="F45" s="78"/>
      <c r="G45" s="78"/>
      <c r="H45" s="78"/>
      <c r="I45" s="78"/>
      <c r="J45" s="79"/>
      <c r="K45" s="61"/>
      <c r="L45" s="47"/>
    </row>
    <row r="46" spans="1:12" ht="16.5" customHeight="1" hidden="1" thickBot="1">
      <c r="A46" s="115"/>
      <c r="B46" s="75"/>
      <c r="C46" s="76"/>
      <c r="D46" s="75"/>
      <c r="E46" s="77"/>
      <c r="F46" s="78"/>
      <c r="G46" s="78"/>
      <c r="H46" s="78"/>
      <c r="I46" s="78"/>
      <c r="J46" s="79"/>
      <c r="K46" s="34"/>
      <c r="L46" s="47"/>
    </row>
    <row r="47" spans="1:12" ht="16.5" customHeight="1" hidden="1" thickBot="1">
      <c r="A47" s="49"/>
      <c r="B47" s="83"/>
      <c r="C47" s="84"/>
      <c r="D47" s="83"/>
      <c r="E47" s="85"/>
      <c r="F47" s="86"/>
      <c r="G47" s="86"/>
      <c r="H47" s="86"/>
      <c r="I47" s="86"/>
      <c r="J47" s="87"/>
      <c r="K47" s="54"/>
      <c r="L47" s="47"/>
    </row>
    <row r="48" spans="1:12" ht="16.5" customHeight="1" hidden="1" thickBot="1">
      <c r="A48" s="108"/>
      <c r="B48" s="75"/>
      <c r="C48" s="76"/>
      <c r="D48" s="75"/>
      <c r="E48" s="77"/>
      <c r="F48" s="78"/>
      <c r="G48" s="78"/>
      <c r="H48" s="78"/>
      <c r="I48" s="78"/>
      <c r="J48" s="79"/>
      <c r="K48" s="61"/>
      <c r="L48" s="47"/>
    </row>
    <row r="49" spans="1:12" ht="16.5" customHeight="1" hidden="1" thickBot="1">
      <c r="A49" s="74"/>
      <c r="B49" s="75"/>
      <c r="C49" s="76"/>
      <c r="D49" s="75"/>
      <c r="E49" s="77"/>
      <c r="F49" s="78"/>
      <c r="G49" s="78"/>
      <c r="H49" s="78"/>
      <c r="I49" s="78"/>
      <c r="J49" s="79"/>
      <c r="K49" s="48"/>
      <c r="L49" s="47"/>
    </row>
    <row r="50" spans="1:12" ht="16.5" customHeight="1" hidden="1" thickBot="1">
      <c r="A50" s="49"/>
      <c r="B50" s="83"/>
      <c r="C50" s="84"/>
      <c r="D50" s="83"/>
      <c r="E50" s="85"/>
      <c r="F50" s="86"/>
      <c r="G50" s="86"/>
      <c r="H50" s="86"/>
      <c r="I50" s="86"/>
      <c r="J50" s="87"/>
      <c r="K50" s="97"/>
      <c r="L50" s="47"/>
    </row>
    <row r="51" spans="1:12" ht="16.5" customHeight="1" hidden="1" thickBot="1">
      <c r="A51" s="102"/>
      <c r="B51" s="77"/>
      <c r="C51" s="88"/>
      <c r="D51" s="77"/>
      <c r="E51" s="77"/>
      <c r="F51" s="78"/>
      <c r="G51" s="78"/>
      <c r="H51" s="78"/>
      <c r="I51" s="78"/>
      <c r="J51" s="89"/>
      <c r="K51" s="61"/>
      <c r="L51" s="47"/>
    </row>
    <row r="52" spans="1:12" ht="24.75" customHeight="1" hidden="1" thickBot="1">
      <c r="A52" s="98"/>
      <c r="B52" s="77"/>
      <c r="C52" s="88"/>
      <c r="D52" s="77"/>
      <c r="E52" s="77"/>
      <c r="F52" s="78"/>
      <c r="G52" s="78"/>
      <c r="H52" s="78"/>
      <c r="I52" s="78"/>
      <c r="J52" s="89"/>
      <c r="K52" s="48"/>
      <c r="L52" s="47"/>
    </row>
    <row r="53" spans="1:12" ht="16.5" customHeight="1" hidden="1" thickBot="1">
      <c r="A53" s="49"/>
      <c r="B53" s="85"/>
      <c r="C53" s="90"/>
      <c r="D53" s="85"/>
      <c r="E53" s="85"/>
      <c r="F53" s="86"/>
      <c r="G53" s="86"/>
      <c r="H53" s="86"/>
      <c r="I53" s="86"/>
      <c r="J53" s="91"/>
      <c r="K53" s="54"/>
      <c r="L53" s="47"/>
    </row>
    <row r="54" spans="1:12" ht="16.5" customHeight="1" hidden="1" thickBot="1">
      <c r="A54" s="116"/>
      <c r="B54" s="77"/>
      <c r="C54" s="88"/>
      <c r="D54" s="77"/>
      <c r="E54" s="77"/>
      <c r="F54" s="78"/>
      <c r="G54" s="78"/>
      <c r="H54" s="78"/>
      <c r="I54" s="78"/>
      <c r="J54" s="89"/>
      <c r="K54" s="61"/>
      <c r="L54" s="77" t="s">
        <v>11</v>
      </c>
    </row>
    <row r="55" spans="1:12" ht="27" customHeight="1" hidden="1" thickBot="1">
      <c r="A55" s="117"/>
      <c r="B55" s="77"/>
      <c r="C55" s="88"/>
      <c r="D55" s="77"/>
      <c r="E55" s="77"/>
      <c r="F55" s="78"/>
      <c r="G55" s="78"/>
      <c r="H55" s="78"/>
      <c r="I55" s="78"/>
      <c r="J55" s="89"/>
      <c r="K55" s="48"/>
      <c r="L55" s="118"/>
    </row>
    <row r="56" spans="1:12" ht="16.5" customHeight="1" hidden="1" thickBot="1">
      <c r="A56" s="49"/>
      <c r="B56" s="85"/>
      <c r="C56" s="90"/>
      <c r="D56" s="85"/>
      <c r="E56" s="85"/>
      <c r="F56" s="86"/>
      <c r="G56" s="86"/>
      <c r="H56" s="86"/>
      <c r="I56" s="86"/>
      <c r="J56" s="91"/>
      <c r="K56" s="54"/>
      <c r="L56" s="47"/>
    </row>
    <row r="57" spans="1:12" ht="16.5" customHeight="1" hidden="1" thickBot="1">
      <c r="A57" s="49"/>
      <c r="B57" s="85"/>
      <c r="C57" s="90"/>
      <c r="D57" s="85"/>
      <c r="E57" s="85"/>
      <c r="F57" s="86"/>
      <c r="G57" s="86"/>
      <c r="H57" s="86"/>
      <c r="I57" s="86"/>
      <c r="J57" s="86"/>
      <c r="K57" s="97"/>
      <c r="L57" s="47"/>
    </row>
    <row r="58" spans="1:12" ht="16.5" customHeight="1" thickBot="1">
      <c r="A58" s="119" t="s">
        <v>14</v>
      </c>
      <c r="B58" s="120">
        <f>SUM(B30,B27,B23,B15,B12,B57)</f>
        <v>491142</v>
      </c>
      <c r="C58" s="120">
        <f>SUM(C56,C56,C53,C50,C47,C44,C41,C38,C34,C30,C27,C23,C15,C12)</f>
        <v>0</v>
      </c>
      <c r="D58" s="120">
        <f>SUM(D30,D27,D23,D15,D12)</f>
        <v>102090</v>
      </c>
      <c r="E58" s="120">
        <f>SUM(E30,E27,E23,E15,E12,B57)</f>
        <v>1158</v>
      </c>
      <c r="F58" s="120">
        <f>SUM(F30,F27,F23,F15,F12)</f>
        <v>336842</v>
      </c>
      <c r="G58" s="120">
        <f>SUM(G12+G15+G23+G27+G30)</f>
        <v>36000</v>
      </c>
      <c r="H58" s="120">
        <f>SUM(H12+H15+H23+H27+H30)</f>
        <v>1819</v>
      </c>
      <c r="I58" s="120">
        <f>SUM(I12+I15+I23+I27+I30)</f>
        <v>68002</v>
      </c>
      <c r="J58" s="120">
        <f>SUM(J12,J15,J23,J27,J30,B57)</f>
        <v>395485</v>
      </c>
      <c r="K58" s="121">
        <f>SUM(K30,K27,K23,K15,K12)</f>
        <v>395485</v>
      </c>
      <c r="L58" s="47"/>
    </row>
    <row r="59" spans="1:11" ht="16.5" customHeight="1">
      <c r="A59" s="122"/>
      <c r="B59" s="123"/>
      <c r="C59" s="124"/>
      <c r="D59" s="123"/>
      <c r="E59" s="123"/>
      <c r="F59" s="125"/>
      <c r="G59" s="125"/>
      <c r="H59" s="125"/>
      <c r="I59" s="125"/>
      <c r="J59" s="126"/>
      <c r="K59" s="127"/>
    </row>
    <row r="60" spans="1:11" ht="0.75" customHeight="1" thickBot="1">
      <c r="A60" s="128"/>
      <c r="B60" s="129"/>
      <c r="C60" s="130"/>
      <c r="D60" s="129"/>
      <c r="E60" s="129"/>
      <c r="F60" s="131"/>
      <c r="G60" s="131"/>
      <c r="H60" s="131"/>
      <c r="I60" s="131"/>
      <c r="J60" s="132"/>
      <c r="K60" s="133"/>
    </row>
    <row r="61" spans="1:11" ht="16.5" customHeight="1" hidden="1" thickBot="1">
      <c r="A61" s="134"/>
      <c r="B61" s="135"/>
      <c r="C61" s="136"/>
      <c r="D61" s="135"/>
      <c r="E61" s="135"/>
      <c r="F61" s="137"/>
      <c r="G61" s="137"/>
      <c r="H61" s="137"/>
      <c r="I61" s="137"/>
      <c r="J61" s="132"/>
      <c r="K61" s="133"/>
    </row>
    <row r="62" spans="1:11" ht="16.5" customHeight="1" hidden="1" thickBot="1">
      <c r="A62" s="74"/>
      <c r="B62" s="77"/>
      <c r="C62" s="138"/>
      <c r="D62" s="77"/>
      <c r="E62" s="77"/>
      <c r="F62" s="78"/>
      <c r="G62" s="78"/>
      <c r="H62" s="78"/>
      <c r="I62" s="78"/>
      <c r="J62" s="139"/>
      <c r="K62" s="140"/>
    </row>
    <row r="63" spans="1:11" ht="16.5" customHeight="1" hidden="1" thickBot="1">
      <c r="A63" s="141"/>
      <c r="B63" s="120"/>
      <c r="C63" s="142"/>
      <c r="D63" s="120"/>
      <c r="E63" s="120"/>
      <c r="F63" s="143"/>
      <c r="G63" s="143"/>
      <c r="H63" s="143"/>
      <c r="I63" s="143"/>
      <c r="J63" s="144"/>
      <c r="K63" s="145"/>
    </row>
    <row r="64" spans="1:11" ht="16.5" customHeight="1" hidden="1" thickBot="1">
      <c r="A64" s="146"/>
      <c r="B64" s="147"/>
      <c r="C64" s="148"/>
      <c r="D64" s="147"/>
      <c r="E64" s="147"/>
      <c r="F64" s="149"/>
      <c r="G64" s="149"/>
      <c r="H64" s="149"/>
      <c r="I64" s="149"/>
      <c r="J64" s="150"/>
      <c r="K64" s="145"/>
    </row>
    <row r="65" spans="1:11" ht="16.5" customHeight="1" hidden="1" thickBot="1">
      <c r="A65" s="119"/>
      <c r="B65" s="120"/>
      <c r="C65" s="151"/>
      <c r="D65" s="120"/>
      <c r="E65" s="120"/>
      <c r="F65" s="143"/>
      <c r="G65" s="143"/>
      <c r="H65" s="143"/>
      <c r="I65" s="143"/>
      <c r="J65" s="144"/>
      <c r="K65" s="152"/>
    </row>
    <row r="66" spans="1:11" ht="16.5" customHeight="1" hidden="1" thickBot="1">
      <c r="A66" s="153"/>
      <c r="B66" s="123"/>
      <c r="C66" s="124"/>
      <c r="D66" s="123"/>
      <c r="E66" s="123"/>
      <c r="F66" s="125"/>
      <c r="G66" s="125"/>
      <c r="H66" s="125"/>
      <c r="I66" s="125"/>
      <c r="J66" s="125"/>
      <c r="K66" s="154"/>
    </row>
    <row r="67" spans="1:11" ht="16.5" customHeight="1" hidden="1" thickBot="1">
      <c r="A67" s="155"/>
      <c r="B67" s="77"/>
      <c r="C67" s="88"/>
      <c r="D67" s="77"/>
      <c r="E67" s="77"/>
      <c r="F67" s="78"/>
      <c r="G67" s="78"/>
      <c r="H67" s="78"/>
      <c r="I67" s="78"/>
      <c r="J67" s="78"/>
      <c r="K67" s="156"/>
    </row>
    <row r="68" spans="1:11" ht="16.5" customHeight="1" hidden="1" thickBot="1">
      <c r="A68" s="157"/>
      <c r="B68" s="70"/>
      <c r="C68" s="158"/>
      <c r="D68" s="70"/>
      <c r="E68" s="70"/>
      <c r="F68" s="71"/>
      <c r="G68" s="71"/>
      <c r="H68" s="71"/>
      <c r="I68" s="71"/>
      <c r="J68" s="71"/>
      <c r="K68" s="156"/>
    </row>
    <row r="69" spans="1:11" ht="16.5" customHeight="1" hidden="1" thickBot="1">
      <c r="A69" s="157"/>
      <c r="B69" s="70"/>
      <c r="C69" s="158"/>
      <c r="D69" s="70"/>
      <c r="E69" s="70"/>
      <c r="F69" s="71"/>
      <c r="G69" s="71"/>
      <c r="H69" s="71"/>
      <c r="I69" s="71"/>
      <c r="J69" s="71"/>
      <c r="K69" s="156"/>
    </row>
    <row r="70" spans="1:11" ht="16.5" customHeight="1" hidden="1" thickBot="1">
      <c r="A70" s="134"/>
      <c r="B70" s="129"/>
      <c r="C70" s="158"/>
      <c r="D70" s="135"/>
      <c r="E70" s="129"/>
      <c r="F70" s="149"/>
      <c r="G70" s="149"/>
      <c r="H70" s="149"/>
      <c r="I70" s="149"/>
      <c r="J70" s="159"/>
      <c r="K70" s="160"/>
    </row>
    <row r="71" spans="1:11" ht="16.5" customHeight="1" hidden="1" thickBot="1">
      <c r="A71" s="161"/>
      <c r="B71" s="120"/>
      <c r="C71" s="162"/>
      <c r="D71" s="120"/>
      <c r="E71" s="120"/>
      <c r="F71" s="163"/>
      <c r="G71" s="163"/>
      <c r="H71" s="163"/>
      <c r="I71" s="163"/>
      <c r="J71" s="164"/>
      <c r="K71" s="140"/>
    </row>
    <row r="72" spans="1:11" s="171" customFormat="1" ht="16.5" customHeight="1" thickBot="1">
      <c r="A72" s="165" t="s">
        <v>12</v>
      </c>
      <c r="B72" s="166">
        <f>SUM(B58:B71)</f>
        <v>491142</v>
      </c>
      <c r="C72" s="167"/>
      <c r="D72" s="166">
        <f aca="true" t="shared" si="0" ref="D72:I72">SUM(D58:D71)</f>
        <v>102090</v>
      </c>
      <c r="E72" s="166">
        <f t="shared" si="0"/>
        <v>1158</v>
      </c>
      <c r="F72" s="166">
        <f t="shared" si="0"/>
        <v>336842</v>
      </c>
      <c r="G72" s="168">
        <f t="shared" si="0"/>
        <v>36000</v>
      </c>
      <c r="H72" s="168">
        <f t="shared" si="0"/>
        <v>1819</v>
      </c>
      <c r="I72" s="168">
        <f t="shared" si="0"/>
        <v>68002</v>
      </c>
      <c r="J72" s="169">
        <f>SUM(J58)</f>
        <v>395485</v>
      </c>
      <c r="K72" s="170">
        <f>SUM(K58)</f>
        <v>395485</v>
      </c>
    </row>
  </sheetData>
  <sheetProtection/>
  <mergeCells count="3">
    <mergeCell ref="E1:K1"/>
    <mergeCell ref="A2:J2"/>
    <mergeCell ref="E3:J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&amp;C&amp;P.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</dc:creator>
  <cp:keywords/>
  <dc:description/>
  <cp:lastModifiedBy>Penzugy CGR</cp:lastModifiedBy>
  <cp:lastPrinted>2016-04-14T06:37:34Z</cp:lastPrinted>
  <dcterms:created xsi:type="dcterms:W3CDTF">2014-01-28T10:36:30Z</dcterms:created>
  <dcterms:modified xsi:type="dcterms:W3CDTF">2016-04-14T07:18:50Z</dcterms:modified>
  <cp:category/>
  <cp:version/>
  <cp:contentType/>
  <cp:contentStatus/>
</cp:coreProperties>
</file>