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2"/>
  </bookViews>
  <sheets>
    <sheet name="pénzforg. kimutatás " sheetId="1" r:id="rId1"/>
    <sheet name="egyszerűsített v.mérleg " sheetId="2" r:id="rId2"/>
    <sheet name="egysz. pénzmaradvány " sheetId="3" r:id="rId3"/>
  </sheets>
  <definedNames/>
  <calcPr fullCalcOnLoad="1"/>
</workbook>
</file>

<file path=xl/sharedStrings.xml><?xml version="1.0" encoding="utf-8"?>
<sst xmlns="http://schemas.openxmlformats.org/spreadsheetml/2006/main" count="117" uniqueCount="108">
  <si>
    <t>Aktív és passzív pénzügyi műveletek egyenlege (30-16)</t>
  </si>
  <si>
    <t>Finanszírozási műveletek eredménye (27–12)</t>
  </si>
  <si>
    <t>[költségvetési hiány (–), költségvetési többlet (+)]</t>
  </si>
  <si>
    <t>Költségvetési bevételek és kiadások különbsége (24+29–9–14)</t>
  </si>
  <si>
    <t xml:space="preserve">Bevételek összesen </t>
  </si>
  <si>
    <t>Kiegyenlítő, függő, átfutó bevételek</t>
  </si>
  <si>
    <t>Pénzforgalom nélküli bevételek</t>
  </si>
  <si>
    <t xml:space="preserve">Pénzforgalmi bevételek </t>
  </si>
  <si>
    <t xml:space="preserve">Finanszírozási bevételek összesen </t>
  </si>
  <si>
    <t>Értékpapírok bevételei</t>
  </si>
  <si>
    <t>Hitelek, kölcsönök bevételei</t>
  </si>
  <si>
    <t xml:space="preserve">Költségvetési pénzforgalmi bevételek összesen </t>
  </si>
  <si>
    <t>Rövid lejáratú kölcsönök visszatérülése</t>
  </si>
  <si>
    <t>20-ból: Önkormányzatok költségvetési támogatása</t>
  </si>
  <si>
    <t>Támogatások, kiegészítések és véglegesen átvett pénzeszközök</t>
  </si>
  <si>
    <t>18-ból: Önkormányzatok sajátos felhalmozási és tőkebevételei</t>
  </si>
  <si>
    <t>Felhalmozási és tőke jellegű bevételek</t>
  </si>
  <si>
    <t>Önkormányzatok sajátos működési bevétele</t>
  </si>
  <si>
    <t>Intézményi működési bevételek</t>
  </si>
  <si>
    <t xml:space="preserve">Kiadások összesen </t>
  </si>
  <si>
    <t>Kiegyenlítő, függő, átfutó kiadások</t>
  </si>
  <si>
    <t>Pénzforgalm nélküli kiadások</t>
  </si>
  <si>
    <t xml:space="preserve">Pénzforgalmi kiadások </t>
  </si>
  <si>
    <t xml:space="preserve">Finanszírozási kiadások összesen </t>
  </si>
  <si>
    <t>Értékpapírok kiadásai</t>
  </si>
  <si>
    <t>Hitelek, kölcsönök kiadásai, tartalék</t>
  </si>
  <si>
    <t xml:space="preserve">Költségvetési pénzforgalmi kiadások összesen </t>
  </si>
  <si>
    <t>Rövid lejáratú kölcsönök nyújtása</t>
  </si>
  <si>
    <t>Felhalmozási kiadás</t>
  </si>
  <si>
    <t>Felújítás</t>
  </si>
  <si>
    <t>Ellátottak pénzbeli juttatásai</t>
  </si>
  <si>
    <t>Végleges pénzeszközátadás, egyéb támogatás</t>
  </si>
  <si>
    <t>Dologi és egyéb folyó kiadások</t>
  </si>
  <si>
    <t>Munkaadókat terhelő járulék</t>
  </si>
  <si>
    <t>Személyi juttatások</t>
  </si>
  <si>
    <t>előirányzat</t>
  </si>
  <si>
    <t>Teljesítés</t>
  </si>
  <si>
    <t>Módosított</t>
  </si>
  <si>
    <t>Eredeti</t>
  </si>
  <si>
    <t>Megnevezés</t>
  </si>
  <si>
    <t>Sor-sz.</t>
  </si>
  <si>
    <t>ezer Ft-ban</t>
  </si>
  <si>
    <t>1 melléklet a 11/2013.(IV.30.) önkormányzati rendelethez</t>
  </si>
  <si>
    <t>Simontornyai  Önkormányzat egyszerűsített éves pénzforgalmi kimutatása 2012. év</t>
  </si>
  <si>
    <t xml:space="preserve"> zárszámadási rendelethez</t>
  </si>
  <si>
    <t>EGYSZERŰSÍTETT MÉRLEG 2012.</t>
  </si>
  <si>
    <t>3 melléklet a 11/2013.(IV.30.) önkormányzati rendelethez</t>
  </si>
  <si>
    <t>ESZKÖZÖK</t>
  </si>
  <si>
    <t>előző év</t>
  </si>
  <si>
    <t>tárgy év</t>
  </si>
  <si>
    <t>Változás %</t>
  </si>
  <si>
    <t>A</t>
  </si>
  <si>
    <t>Befektetett eszközök összesen</t>
  </si>
  <si>
    <t>I.</t>
  </si>
  <si>
    <t xml:space="preserve">   Immateriális javak</t>
  </si>
  <si>
    <t>II.</t>
  </si>
  <si>
    <t xml:space="preserve">   Tárgyi eszközök</t>
  </si>
  <si>
    <t>III.</t>
  </si>
  <si>
    <t xml:space="preserve">   Befektetett pénzügyi eszközök</t>
  </si>
  <si>
    <t>IV.</t>
  </si>
  <si>
    <t xml:space="preserve">   Üzemeltetésre, kezelésre átadott eszközök</t>
  </si>
  <si>
    <t>B</t>
  </si>
  <si>
    <t>Forgóeszközök összesen</t>
  </si>
  <si>
    <t xml:space="preserve">   Készletek</t>
  </si>
  <si>
    <t xml:space="preserve">   Követelések</t>
  </si>
  <si>
    <t xml:space="preserve">   Értékpapírok</t>
  </si>
  <si>
    <t xml:space="preserve">   Pénzeszközök</t>
  </si>
  <si>
    <t>V.</t>
  </si>
  <si>
    <t xml:space="preserve">   Egyéb aktív pénzügyi elszámolások</t>
  </si>
  <si>
    <t>Eszközök összesen</t>
  </si>
  <si>
    <t>FORRÁSOK</t>
  </si>
  <si>
    <t>D</t>
  </si>
  <si>
    <t>Saját tőke összesen</t>
  </si>
  <si>
    <t>1.</t>
  </si>
  <si>
    <t xml:space="preserve">   Induló tőke</t>
  </si>
  <si>
    <t>2.</t>
  </si>
  <si>
    <t xml:space="preserve">   Tőkeváltozások</t>
  </si>
  <si>
    <t>3.</t>
  </si>
  <si>
    <t xml:space="preserve">   Értékelési tartalék</t>
  </si>
  <si>
    <t>E.</t>
  </si>
  <si>
    <t>Tartalékok összesen</t>
  </si>
  <si>
    <t xml:space="preserve">   Költségvetési tartalékok</t>
  </si>
  <si>
    <t>II</t>
  </si>
  <si>
    <t xml:space="preserve">   Vállalkozási tartalékok</t>
  </si>
  <si>
    <t>F.</t>
  </si>
  <si>
    <t>Kötelezettségek összesen</t>
  </si>
  <si>
    <t xml:space="preserve">   Hosszúlejáratú kötelezettségek</t>
  </si>
  <si>
    <t xml:space="preserve">   Rövidlejáratú kötelezettségek</t>
  </si>
  <si>
    <t xml:space="preserve">   Egyéb passzív pénzügyi elszámolások</t>
  </si>
  <si>
    <t>Források összesen</t>
  </si>
  <si>
    <t>Egyszerűsített pénzmaradvány kimutatás 2012</t>
  </si>
  <si>
    <t>23 melléklet a 11/2013.(IV.30.) önkormányzati rendelethez</t>
  </si>
  <si>
    <t>ezer Ft</t>
  </si>
  <si>
    <t>Előző év</t>
  </si>
  <si>
    <t>Tárgy év</t>
  </si>
  <si>
    <t>Záró pénzkészlet</t>
  </si>
  <si>
    <t>Forgatási célú műveletek egyenlege</t>
  </si>
  <si>
    <t>Egyéb aktív és passzív pü-i elszám. összevont egyenlege</t>
  </si>
  <si>
    <t>Előző években képzett tartalékok maradványa</t>
  </si>
  <si>
    <t>Vállalkozási tevékenység pénzforgalmi eredménye</t>
  </si>
  <si>
    <t>Tárgyévi helyesbített pénzmaradvány</t>
  </si>
  <si>
    <t>Finanszírozásból származó korrekció</t>
  </si>
  <si>
    <t>Pénzmaradványt terhelő elvonások</t>
  </si>
  <si>
    <t>Váll. tev. eredményéből alaptev. ellátására felhasznált összeg</t>
  </si>
  <si>
    <t>Pénzmaradványt módosító tétel</t>
  </si>
  <si>
    <t>Módosított pénzmaradvány</t>
  </si>
  <si>
    <t>Kötelezettségekkel terhelt pénzmaradvány</t>
  </si>
  <si>
    <t>Szabad pénzmaradvány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</si>
</sst>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  <font>
      <b/>
      <i/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18" fillId="0" borderId="0" xfId="64">
      <alignment/>
      <protection/>
    </xf>
    <xf numFmtId="0" fontId="18" fillId="0" borderId="0" xfId="64" applyAlignment="1">
      <alignment horizontal="right"/>
      <protection/>
    </xf>
    <xf numFmtId="3" fontId="18" fillId="0" borderId="10" xfId="64" applyNumberFormat="1" applyBorder="1" applyAlignment="1">
      <alignment horizontal="right"/>
      <protection/>
    </xf>
    <xf numFmtId="3" fontId="18" fillId="0" borderId="11" xfId="64" applyNumberFormat="1" applyBorder="1" applyAlignment="1">
      <alignment horizontal="center"/>
      <protection/>
    </xf>
    <xf numFmtId="0" fontId="19" fillId="0" borderId="11" xfId="64" applyFont="1" applyBorder="1" applyAlignment="1">
      <alignment horizontal="left"/>
      <protection/>
    </xf>
    <xf numFmtId="0" fontId="20" fillId="0" borderId="12" xfId="64" applyFont="1" applyBorder="1" applyAlignment="1">
      <alignment horizontal="center"/>
      <protection/>
    </xf>
    <xf numFmtId="3" fontId="18" fillId="0" borderId="13" xfId="64" applyNumberFormat="1" applyBorder="1">
      <alignment/>
      <protection/>
    </xf>
    <xf numFmtId="0" fontId="19" fillId="0" borderId="13" xfId="64" applyFont="1" applyBorder="1" applyAlignment="1">
      <alignment horizontal="left"/>
      <protection/>
    </xf>
    <xf numFmtId="0" fontId="20" fillId="0" borderId="14" xfId="64" applyFont="1" applyBorder="1" applyAlignment="1">
      <alignment horizontal="center"/>
      <protection/>
    </xf>
    <xf numFmtId="3" fontId="18" fillId="0" borderId="15" xfId="64" applyNumberFormat="1" applyFont="1" applyBorder="1">
      <alignment/>
      <protection/>
    </xf>
    <xf numFmtId="0" fontId="19" fillId="0" borderId="15" xfId="64" applyFont="1" applyBorder="1" applyAlignment="1">
      <alignment horizontal="left"/>
      <protection/>
    </xf>
    <xf numFmtId="0" fontId="20" fillId="0" borderId="16" xfId="64" applyFont="1" applyBorder="1" applyAlignment="1">
      <alignment horizontal="center"/>
      <protection/>
    </xf>
    <xf numFmtId="3" fontId="18" fillId="0" borderId="17" xfId="64" applyNumberFormat="1" applyBorder="1" applyAlignment="1">
      <alignment horizontal="right"/>
      <protection/>
    </xf>
    <xf numFmtId="3" fontId="18" fillId="0" borderId="18" xfId="64" applyNumberFormat="1" applyBorder="1">
      <alignment/>
      <protection/>
    </xf>
    <xf numFmtId="0" fontId="19" fillId="0" borderId="18" xfId="64" applyFont="1" applyBorder="1" applyAlignment="1">
      <alignment horizontal="left"/>
      <protection/>
    </xf>
    <xf numFmtId="0" fontId="20" fillId="0" borderId="19" xfId="64" applyFont="1" applyBorder="1" applyAlignment="1">
      <alignment horizontal="center"/>
      <protection/>
    </xf>
    <xf numFmtId="3" fontId="21" fillId="0" borderId="13" xfId="64" applyNumberFormat="1" applyFont="1" applyBorder="1" applyAlignment="1">
      <alignment horizontal="right"/>
      <protection/>
    </xf>
    <xf numFmtId="3" fontId="18" fillId="0" borderId="20" xfId="64" applyNumberFormat="1" applyBorder="1" applyAlignment="1">
      <alignment horizontal="right"/>
      <protection/>
    </xf>
    <xf numFmtId="3" fontId="18" fillId="0" borderId="13" xfId="64" applyNumberFormat="1" applyBorder="1" applyAlignment="1">
      <alignment horizontal="center"/>
      <protection/>
    </xf>
    <xf numFmtId="0" fontId="20" fillId="0" borderId="13" xfId="64" applyFont="1" applyBorder="1" applyAlignment="1">
      <alignment horizontal="left"/>
      <protection/>
    </xf>
    <xf numFmtId="3" fontId="18" fillId="0" borderId="13" xfId="64" applyNumberFormat="1" applyBorder="1" applyAlignment="1">
      <alignment horizontal="right"/>
      <protection/>
    </xf>
    <xf numFmtId="3" fontId="22" fillId="0" borderId="13" xfId="64" applyNumberFormat="1" applyFont="1" applyBorder="1" applyAlignment="1">
      <alignment horizontal="right"/>
      <protection/>
    </xf>
    <xf numFmtId="3" fontId="23" fillId="0" borderId="20" xfId="64" applyNumberFormat="1" applyFont="1" applyBorder="1" applyAlignment="1">
      <alignment horizontal="right"/>
      <protection/>
    </xf>
    <xf numFmtId="3" fontId="18" fillId="0" borderId="20" xfId="64" applyNumberFormat="1" applyBorder="1">
      <alignment/>
      <protection/>
    </xf>
    <xf numFmtId="3" fontId="18" fillId="0" borderId="13" xfId="64" applyNumberFormat="1" applyFont="1" applyBorder="1" applyAlignment="1">
      <alignment horizontal="right"/>
      <protection/>
    </xf>
    <xf numFmtId="0" fontId="20" fillId="0" borderId="21" xfId="64" applyFont="1" applyBorder="1" applyAlignment="1">
      <alignment horizontal="left"/>
      <protection/>
    </xf>
    <xf numFmtId="0" fontId="20" fillId="0" borderId="22" xfId="64" applyFont="1" applyBorder="1" applyAlignment="1">
      <alignment horizontal="left"/>
      <protection/>
    </xf>
    <xf numFmtId="0" fontId="20" fillId="0" borderId="23" xfId="64" applyFont="1" applyBorder="1" applyAlignment="1">
      <alignment horizontal="left"/>
      <protection/>
    </xf>
    <xf numFmtId="3" fontId="21" fillId="0" borderId="20" xfId="64" applyNumberFormat="1" applyFont="1" applyBorder="1" applyAlignment="1">
      <alignment horizontal="right"/>
      <protection/>
    </xf>
    <xf numFmtId="3" fontId="18" fillId="0" borderId="20" xfId="64" applyNumberFormat="1" applyFont="1" applyBorder="1">
      <alignment/>
      <protection/>
    </xf>
    <xf numFmtId="3" fontId="22" fillId="0" borderId="20" xfId="64" applyNumberFormat="1" applyFont="1" applyBorder="1" applyAlignment="1">
      <alignment horizontal="right"/>
      <protection/>
    </xf>
    <xf numFmtId="3" fontId="18" fillId="0" borderId="20" xfId="64" applyNumberFormat="1" applyFont="1" applyBorder="1" applyAlignment="1">
      <alignment horizontal="right"/>
      <protection/>
    </xf>
    <xf numFmtId="3" fontId="20" fillId="0" borderId="20" xfId="64" applyNumberFormat="1" applyFont="1" applyBorder="1">
      <alignment/>
      <protection/>
    </xf>
    <xf numFmtId="3" fontId="20" fillId="0" borderId="13" xfId="64" applyNumberFormat="1" applyFont="1" applyBorder="1">
      <alignment/>
      <protection/>
    </xf>
    <xf numFmtId="0" fontId="20" fillId="0" borderId="13" xfId="64" applyFont="1" applyBorder="1" applyAlignment="1">
      <alignment horizontal="left"/>
      <protection/>
    </xf>
    <xf numFmtId="3" fontId="18" fillId="0" borderId="13" xfId="64" applyNumberFormat="1" applyFont="1" applyBorder="1">
      <alignment/>
      <protection/>
    </xf>
    <xf numFmtId="0" fontId="18" fillId="0" borderId="20" xfId="64" applyFont="1" applyBorder="1" applyAlignment="1">
      <alignment horizontal="center" vertical="center" wrapText="1"/>
      <protection/>
    </xf>
    <xf numFmtId="0" fontId="20" fillId="0" borderId="13" xfId="64" applyFont="1" applyBorder="1" applyAlignment="1">
      <alignment horizontal="center" vertical="center" wrapText="1"/>
      <protection/>
    </xf>
    <xf numFmtId="0" fontId="20" fillId="0" borderId="13" xfId="64" applyFont="1" applyBorder="1" applyAlignment="1">
      <alignment horizontal="center"/>
      <protection/>
    </xf>
    <xf numFmtId="0" fontId="20" fillId="0" borderId="14" xfId="64" applyFont="1" applyBorder="1">
      <alignment/>
      <protection/>
    </xf>
    <xf numFmtId="0" fontId="20" fillId="0" borderId="20" xfId="64" applyFont="1" applyBorder="1" applyAlignment="1">
      <alignment horizontal="center" vertical="center" wrapText="1"/>
      <protection/>
    </xf>
    <xf numFmtId="0" fontId="20" fillId="0" borderId="14" xfId="64" applyFont="1" applyBorder="1" applyAlignment="1">
      <alignment horizontal="center" vertical="center" wrapText="1"/>
      <protection/>
    </xf>
    <xf numFmtId="0" fontId="20" fillId="0" borderId="24" xfId="64" applyFont="1" applyBorder="1" applyAlignment="1">
      <alignment horizontal="center" vertical="center" wrapText="1"/>
      <protection/>
    </xf>
    <xf numFmtId="0" fontId="20" fillId="0" borderId="25" xfId="64" applyFont="1" applyBorder="1" applyAlignment="1">
      <alignment horizontal="center" vertical="center" wrapText="1"/>
      <protection/>
    </xf>
    <xf numFmtId="0" fontId="20" fillId="0" borderId="25" xfId="64" applyFont="1" applyBorder="1" applyAlignment="1">
      <alignment horizontal="center"/>
      <protection/>
    </xf>
    <xf numFmtId="0" fontId="20" fillId="0" borderId="26" xfId="64" applyFont="1" applyBorder="1" applyAlignment="1">
      <alignment horizontal="center" vertical="center" wrapText="1"/>
      <protection/>
    </xf>
    <xf numFmtId="0" fontId="20" fillId="0" borderId="27" xfId="64" applyFont="1" applyBorder="1" applyAlignment="1">
      <alignment horizontal="right"/>
      <protection/>
    </xf>
    <xf numFmtId="0" fontId="18" fillId="0" borderId="0" xfId="64" applyFont="1">
      <alignment/>
      <protection/>
    </xf>
    <xf numFmtId="0" fontId="22" fillId="0" borderId="0" xfId="64" applyFont="1" applyAlignment="1">
      <alignment horizontal="center"/>
      <protection/>
    </xf>
    <xf numFmtId="0" fontId="23" fillId="0" borderId="0" xfId="64" applyFont="1" applyAlignment="1">
      <alignment horizontal="right"/>
      <protection/>
    </xf>
    <xf numFmtId="0" fontId="27" fillId="0" borderId="0" xfId="56" applyFont="1">
      <alignment/>
      <protection/>
    </xf>
    <xf numFmtId="0" fontId="24" fillId="0" borderId="0" xfId="56">
      <alignment/>
      <protection/>
    </xf>
    <xf numFmtId="0" fontId="28" fillId="0" borderId="0" xfId="56" applyFont="1">
      <alignment/>
      <protection/>
    </xf>
    <xf numFmtId="0" fontId="27" fillId="0" borderId="28" xfId="56" applyFont="1" applyBorder="1">
      <alignment/>
      <protection/>
    </xf>
    <xf numFmtId="0" fontId="24" fillId="0" borderId="29" xfId="56" applyBorder="1">
      <alignment/>
      <protection/>
    </xf>
    <xf numFmtId="0" fontId="29" fillId="0" borderId="29" xfId="56" applyFont="1" applyBorder="1">
      <alignment/>
      <protection/>
    </xf>
    <xf numFmtId="0" fontId="29" fillId="0" borderId="30" xfId="56" applyFont="1" applyBorder="1">
      <alignment/>
      <protection/>
    </xf>
    <xf numFmtId="0" fontId="29" fillId="0" borderId="31" xfId="56" applyFont="1" applyBorder="1">
      <alignment/>
      <protection/>
    </xf>
    <xf numFmtId="0" fontId="30" fillId="0" borderId="32" xfId="56" applyFont="1" applyBorder="1">
      <alignment/>
      <protection/>
    </xf>
    <xf numFmtId="0" fontId="30" fillId="0" borderId="15" xfId="56" applyFont="1" applyBorder="1">
      <alignment/>
      <protection/>
    </xf>
    <xf numFmtId="3" fontId="30" fillId="0" borderId="15" xfId="56" applyNumberFormat="1" applyFont="1" applyBorder="1">
      <alignment/>
      <protection/>
    </xf>
    <xf numFmtId="3" fontId="30" fillId="0" borderId="33" xfId="56" applyNumberFormat="1" applyFont="1" applyBorder="1">
      <alignment/>
      <protection/>
    </xf>
    <xf numFmtId="3" fontId="24" fillId="0" borderId="15" xfId="56" applyNumberFormat="1" applyBorder="1">
      <alignment/>
      <protection/>
    </xf>
    <xf numFmtId="0" fontId="24" fillId="0" borderId="34" xfId="56" applyBorder="1">
      <alignment/>
      <protection/>
    </xf>
    <xf numFmtId="0" fontId="24" fillId="0" borderId="13" xfId="56" applyBorder="1">
      <alignment/>
      <protection/>
    </xf>
    <xf numFmtId="3" fontId="24" fillId="0" borderId="13" xfId="56" applyNumberFormat="1" applyBorder="1">
      <alignment/>
      <protection/>
    </xf>
    <xf numFmtId="3" fontId="24" fillId="0" borderId="23" xfId="56" applyNumberFormat="1" applyBorder="1">
      <alignment/>
      <protection/>
    </xf>
    <xf numFmtId="0" fontId="30" fillId="0" borderId="34" xfId="56" applyFont="1" applyBorder="1">
      <alignment/>
      <protection/>
    </xf>
    <xf numFmtId="0" fontId="30" fillId="0" borderId="13" xfId="56" applyFont="1" applyBorder="1">
      <alignment/>
      <protection/>
    </xf>
    <xf numFmtId="3" fontId="30" fillId="0" borderId="13" xfId="56" applyNumberFormat="1" applyFont="1" applyBorder="1">
      <alignment/>
      <protection/>
    </xf>
    <xf numFmtId="3" fontId="30" fillId="0" borderId="23" xfId="56" applyNumberFormat="1" applyFont="1" applyBorder="1">
      <alignment/>
      <protection/>
    </xf>
    <xf numFmtId="1" fontId="24" fillId="0" borderId="13" xfId="56" applyNumberFormat="1" applyBorder="1">
      <alignment/>
      <protection/>
    </xf>
    <xf numFmtId="0" fontId="24" fillId="0" borderId="35" xfId="56" applyBorder="1">
      <alignment/>
      <protection/>
    </xf>
    <xf numFmtId="0" fontId="24" fillId="0" borderId="18" xfId="56" applyBorder="1">
      <alignment/>
      <protection/>
    </xf>
    <xf numFmtId="3" fontId="24" fillId="0" borderId="18" xfId="56" applyNumberFormat="1" applyBorder="1">
      <alignment/>
      <protection/>
    </xf>
    <xf numFmtId="3" fontId="24" fillId="0" borderId="36" xfId="56" applyNumberFormat="1" applyBorder="1">
      <alignment/>
      <protection/>
    </xf>
    <xf numFmtId="0" fontId="31" fillId="33" borderId="37" xfId="56" applyFont="1" applyFill="1" applyBorder="1">
      <alignment/>
      <protection/>
    </xf>
    <xf numFmtId="0" fontId="24" fillId="33" borderId="28" xfId="56" applyFill="1" applyBorder="1">
      <alignment/>
      <protection/>
    </xf>
    <xf numFmtId="3" fontId="31" fillId="33" borderId="29" xfId="56" applyNumberFormat="1" applyFont="1" applyFill="1" applyBorder="1">
      <alignment/>
      <protection/>
    </xf>
    <xf numFmtId="3" fontId="24" fillId="0" borderId="29" xfId="56" applyNumberFormat="1" applyBorder="1">
      <alignment/>
      <protection/>
    </xf>
    <xf numFmtId="3" fontId="24" fillId="0" borderId="30" xfId="56" applyNumberFormat="1" applyBorder="1">
      <alignment/>
      <protection/>
    </xf>
    <xf numFmtId="0" fontId="24" fillId="0" borderId="31" xfId="56" applyBorder="1">
      <alignment/>
      <protection/>
    </xf>
    <xf numFmtId="0" fontId="31" fillId="33" borderId="28" xfId="56" applyFont="1" applyFill="1" applyBorder="1">
      <alignment/>
      <protection/>
    </xf>
    <xf numFmtId="0" fontId="24" fillId="33" borderId="29" xfId="56" applyFill="1" applyBorder="1">
      <alignment/>
      <protection/>
    </xf>
    <xf numFmtId="0" fontId="32" fillId="0" borderId="0" xfId="56" applyFont="1">
      <alignment/>
      <protection/>
    </xf>
    <xf numFmtId="0" fontId="24" fillId="0" borderId="38" xfId="56" applyBorder="1">
      <alignment/>
      <protection/>
    </xf>
    <xf numFmtId="0" fontId="29" fillId="0" borderId="39" xfId="56" applyFont="1" applyBorder="1">
      <alignment/>
      <protection/>
    </xf>
    <xf numFmtId="0" fontId="24" fillId="0" borderId="30" xfId="56" applyBorder="1">
      <alignment/>
      <protection/>
    </xf>
    <xf numFmtId="0" fontId="29" fillId="0" borderId="38" xfId="56" applyFont="1" applyBorder="1">
      <alignment/>
      <protection/>
    </xf>
    <xf numFmtId="0" fontId="29" fillId="0" borderId="40" xfId="56" applyFont="1" applyBorder="1">
      <alignment/>
      <protection/>
    </xf>
    <xf numFmtId="0" fontId="24" fillId="0" borderId="41" xfId="56" applyBorder="1">
      <alignment/>
      <protection/>
    </xf>
    <xf numFmtId="0" fontId="24" fillId="0" borderId="42" xfId="56" applyBorder="1">
      <alignment/>
      <protection/>
    </xf>
    <xf numFmtId="0" fontId="24" fillId="0" borderId="43" xfId="56" applyBorder="1">
      <alignment/>
      <protection/>
    </xf>
    <xf numFmtId="0" fontId="24" fillId="0" borderId="44" xfId="56" applyBorder="1">
      <alignment/>
      <protection/>
    </xf>
    <xf numFmtId="0" fontId="24" fillId="0" borderId="33" xfId="56" applyBorder="1">
      <alignment/>
      <protection/>
    </xf>
    <xf numFmtId="3" fontId="24" fillId="0" borderId="43" xfId="56" applyNumberFormat="1" applyBorder="1">
      <alignment/>
      <protection/>
    </xf>
    <xf numFmtId="3" fontId="24" fillId="0" borderId="45" xfId="56" applyNumberFormat="1" applyBorder="1">
      <alignment/>
      <protection/>
    </xf>
    <xf numFmtId="0" fontId="24" fillId="0" borderId="0" xfId="56" applyBorder="1">
      <alignment/>
      <protection/>
    </xf>
    <xf numFmtId="0" fontId="24" fillId="0" borderId="46" xfId="56" applyBorder="1">
      <alignment/>
      <protection/>
    </xf>
    <xf numFmtId="0" fontId="24" fillId="0" borderId="47" xfId="56" applyBorder="1">
      <alignment/>
      <protection/>
    </xf>
    <xf numFmtId="0" fontId="24" fillId="0" borderId="21" xfId="56" applyBorder="1">
      <alignment/>
      <protection/>
    </xf>
    <xf numFmtId="0" fontId="24" fillId="0" borderId="23" xfId="56" applyBorder="1">
      <alignment/>
      <protection/>
    </xf>
    <xf numFmtId="3" fontId="24" fillId="0" borderId="47" xfId="56" applyNumberFormat="1" applyBorder="1">
      <alignment/>
      <protection/>
    </xf>
    <xf numFmtId="3" fontId="24" fillId="0" borderId="48" xfId="56" applyNumberFormat="1" applyBorder="1">
      <alignment/>
      <protection/>
    </xf>
    <xf numFmtId="0" fontId="24" fillId="0" borderId="49" xfId="56" applyBorder="1">
      <alignment/>
      <protection/>
    </xf>
    <xf numFmtId="0" fontId="24" fillId="0" borderId="21" xfId="56" applyFont="1" applyBorder="1">
      <alignment/>
      <protection/>
    </xf>
    <xf numFmtId="0" fontId="24" fillId="0" borderId="23" xfId="56" applyFont="1" applyBorder="1">
      <alignment/>
      <protection/>
    </xf>
    <xf numFmtId="3" fontId="24" fillId="0" borderId="21" xfId="56" applyNumberFormat="1" applyBorder="1">
      <alignment/>
      <protection/>
    </xf>
    <xf numFmtId="0" fontId="24" fillId="0" borderId="50" xfId="56" applyBorder="1">
      <alignment/>
      <protection/>
    </xf>
    <xf numFmtId="0" fontId="24" fillId="0" borderId="51" xfId="56" applyBorder="1">
      <alignment/>
      <protection/>
    </xf>
    <xf numFmtId="0" fontId="24" fillId="0" borderId="52" xfId="56" applyBorder="1">
      <alignment/>
      <protection/>
    </xf>
    <xf numFmtId="3" fontId="24" fillId="0" borderId="50" xfId="56" applyNumberFormat="1" applyBorder="1">
      <alignment/>
      <protection/>
    </xf>
    <xf numFmtId="3" fontId="24" fillId="0" borderId="46" xfId="56" applyNumberFormat="1" applyBorder="1">
      <alignment/>
      <protection/>
    </xf>
    <xf numFmtId="0" fontId="33" fillId="0" borderId="39" xfId="56" applyFont="1" applyBorder="1">
      <alignment/>
      <protection/>
    </xf>
    <xf numFmtId="0" fontId="33" fillId="0" borderId="30" xfId="56" applyFont="1" applyBorder="1">
      <alignment/>
      <protection/>
    </xf>
    <xf numFmtId="3" fontId="24" fillId="0" borderId="38" xfId="56" applyNumberFormat="1" applyBorder="1">
      <alignment/>
      <protection/>
    </xf>
    <xf numFmtId="3" fontId="24" fillId="0" borderId="40" xfId="56" applyNumberFormat="1" applyBorder="1">
      <alignment/>
      <protection/>
    </xf>
    <xf numFmtId="0" fontId="24" fillId="0" borderId="51" xfId="56" applyFont="1" applyBorder="1">
      <alignment/>
      <protection/>
    </xf>
    <xf numFmtId="0" fontId="34" fillId="0" borderId="52" xfId="56" applyFont="1" applyBorder="1">
      <alignment/>
      <protection/>
    </xf>
    <xf numFmtId="0" fontId="35" fillId="0" borderId="38" xfId="56" applyFont="1" applyBorder="1">
      <alignment/>
      <protection/>
    </xf>
    <xf numFmtId="0" fontId="35" fillId="0" borderId="39" xfId="56" applyFont="1" applyBorder="1">
      <alignment/>
      <protection/>
    </xf>
    <xf numFmtId="0" fontId="35" fillId="0" borderId="30" xfId="56" applyFont="1" applyBorder="1">
      <alignment/>
      <protection/>
    </xf>
    <xf numFmtId="3" fontId="35" fillId="0" borderId="38" xfId="56" applyNumberFormat="1" applyFont="1" applyBorder="1">
      <alignment/>
      <protection/>
    </xf>
    <xf numFmtId="3" fontId="35" fillId="0" borderId="40" xfId="56" applyNumberFormat="1" applyFont="1" applyBorder="1">
      <alignment/>
      <protection/>
    </xf>
    <xf numFmtId="0" fontId="24" fillId="0" borderId="53" xfId="56" applyBorder="1">
      <alignment/>
      <protection/>
    </xf>
    <xf numFmtId="0" fontId="24" fillId="0" borderId="54" xfId="56" applyBorder="1">
      <alignment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2 3" xfId="56"/>
    <cellStyle name="Normál 3" xfId="57"/>
    <cellStyle name="Normál 3 2" xfId="58"/>
    <cellStyle name="Normál 4" xfId="59"/>
    <cellStyle name="Normál 4 2" xfId="60"/>
    <cellStyle name="Normál 5" xfId="61"/>
    <cellStyle name="Normál 5 2" xfId="62"/>
    <cellStyle name="Normál 6" xfId="63"/>
    <cellStyle name="Normál_1_mell" xfId="64"/>
    <cellStyle name="Normal_KARSZJ3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00390625" style="1" customWidth="1"/>
    <col min="2" max="5" width="9.140625" style="1" customWidth="1"/>
    <col min="6" max="6" width="10.421875" style="1" customWidth="1"/>
    <col min="7" max="7" width="10.140625" style="1" bestFit="1" customWidth="1"/>
    <col min="8" max="8" width="9.421875" style="1" customWidth="1"/>
    <col min="9" max="9" width="9.7109375" style="1" bestFit="1" customWidth="1"/>
    <col min="10" max="16384" width="9.140625" style="1" customWidth="1"/>
  </cols>
  <sheetData>
    <row r="1" spans="6:9" ht="12.75">
      <c r="F1" s="50"/>
      <c r="G1" s="50"/>
      <c r="H1" s="50"/>
      <c r="I1" s="50"/>
    </row>
    <row r="5" spans="1:9" ht="12.75">
      <c r="A5" s="49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6.5" customHeight="1">
      <c r="A6" s="49" t="s">
        <v>43</v>
      </c>
      <c r="B6" s="49"/>
      <c r="C6" s="49"/>
      <c r="D6" s="49"/>
      <c r="E6" s="49"/>
      <c r="F6" s="49"/>
      <c r="G6" s="49"/>
      <c r="H6" s="49"/>
      <c r="I6" s="49"/>
    </row>
    <row r="8" spans="4:8" ht="12.75">
      <c r="D8" s="1" t="s">
        <v>42</v>
      </c>
      <c r="H8" s="48"/>
    </row>
    <row r="10" spans="8:9" ht="13.5" thickBot="1">
      <c r="H10" s="47" t="s">
        <v>41</v>
      </c>
      <c r="I10" s="47"/>
    </row>
    <row r="11" spans="1:9" ht="13.5" thickTop="1">
      <c r="A11" s="46" t="s">
        <v>40</v>
      </c>
      <c r="B11" s="45" t="s">
        <v>39</v>
      </c>
      <c r="C11" s="45"/>
      <c r="D11" s="45"/>
      <c r="E11" s="45"/>
      <c r="F11" s="45"/>
      <c r="G11" s="44" t="s">
        <v>38</v>
      </c>
      <c r="H11" s="44" t="s">
        <v>37</v>
      </c>
      <c r="I11" s="43" t="s">
        <v>36</v>
      </c>
    </row>
    <row r="12" spans="1:9" ht="12.75">
      <c r="A12" s="42"/>
      <c r="B12" s="39"/>
      <c r="C12" s="39"/>
      <c r="D12" s="39"/>
      <c r="E12" s="39"/>
      <c r="F12" s="39"/>
      <c r="G12" s="38"/>
      <c r="H12" s="38"/>
      <c r="I12" s="41"/>
    </row>
    <row r="13" spans="1:9" ht="12.75">
      <c r="A13" s="40"/>
      <c r="B13" s="39"/>
      <c r="C13" s="39"/>
      <c r="D13" s="39"/>
      <c r="E13" s="39"/>
      <c r="F13" s="39"/>
      <c r="G13" s="38" t="s">
        <v>35</v>
      </c>
      <c r="H13" s="38"/>
      <c r="I13" s="37"/>
    </row>
    <row r="14" spans="1:9" ht="12.75">
      <c r="A14" s="9">
        <v>1</v>
      </c>
      <c r="B14" s="20" t="s">
        <v>34</v>
      </c>
      <c r="C14" s="20"/>
      <c r="D14" s="20"/>
      <c r="E14" s="20"/>
      <c r="F14" s="20"/>
      <c r="G14" s="25">
        <v>528787</v>
      </c>
      <c r="H14" s="25">
        <v>560966</v>
      </c>
      <c r="I14" s="32">
        <v>568710</v>
      </c>
    </row>
    <row r="15" spans="1:9" ht="12.75">
      <c r="A15" s="9">
        <v>2</v>
      </c>
      <c r="B15" s="20" t="s">
        <v>33</v>
      </c>
      <c r="C15" s="20"/>
      <c r="D15" s="20"/>
      <c r="E15" s="20"/>
      <c r="F15" s="20"/>
      <c r="G15" s="25">
        <v>139072</v>
      </c>
      <c r="H15" s="25">
        <v>144847</v>
      </c>
      <c r="I15" s="32">
        <v>148938</v>
      </c>
    </row>
    <row r="16" spans="1:9" ht="12.75">
      <c r="A16" s="9">
        <v>3</v>
      </c>
      <c r="B16" s="20" t="s">
        <v>32</v>
      </c>
      <c r="C16" s="20"/>
      <c r="D16" s="20"/>
      <c r="E16" s="20"/>
      <c r="F16" s="20"/>
      <c r="G16" s="25">
        <v>295201</v>
      </c>
      <c r="H16" s="25">
        <v>356288</v>
      </c>
      <c r="I16" s="32">
        <v>315857</v>
      </c>
    </row>
    <row r="17" spans="1:9" ht="12.75">
      <c r="A17" s="9">
        <v>4</v>
      </c>
      <c r="B17" s="20" t="s">
        <v>31</v>
      </c>
      <c r="C17" s="20"/>
      <c r="D17" s="20"/>
      <c r="E17" s="20"/>
      <c r="F17" s="20"/>
      <c r="G17" s="25">
        <v>103250</v>
      </c>
      <c r="H17" s="25">
        <v>108509</v>
      </c>
      <c r="I17" s="32">
        <v>124345</v>
      </c>
    </row>
    <row r="18" spans="1:9" ht="12.75">
      <c r="A18" s="9">
        <v>5</v>
      </c>
      <c r="B18" s="20" t="s">
        <v>30</v>
      </c>
      <c r="C18" s="20"/>
      <c r="D18" s="20"/>
      <c r="E18" s="20"/>
      <c r="F18" s="20"/>
      <c r="G18" s="36"/>
      <c r="H18" s="36">
        <v>1603</v>
      </c>
      <c r="I18" s="30">
        <v>3376</v>
      </c>
    </row>
    <row r="19" spans="1:9" ht="12.75">
      <c r="A19" s="9">
        <v>6</v>
      </c>
      <c r="B19" s="20" t="s">
        <v>29</v>
      </c>
      <c r="C19" s="20"/>
      <c r="D19" s="20"/>
      <c r="E19" s="20"/>
      <c r="F19" s="20"/>
      <c r="G19" s="25">
        <v>1000</v>
      </c>
      <c r="H19" s="25">
        <v>12930</v>
      </c>
      <c r="I19" s="32">
        <v>5662</v>
      </c>
    </row>
    <row r="20" spans="1:9" ht="12.75">
      <c r="A20" s="9">
        <v>7</v>
      </c>
      <c r="B20" s="20" t="s">
        <v>28</v>
      </c>
      <c r="C20" s="20"/>
      <c r="D20" s="20"/>
      <c r="E20" s="20"/>
      <c r="F20" s="20"/>
      <c r="G20" s="25">
        <v>158744</v>
      </c>
      <c r="H20" s="25">
        <v>182544</v>
      </c>
      <c r="I20" s="32">
        <v>67747</v>
      </c>
    </row>
    <row r="21" spans="1:9" ht="12.75">
      <c r="A21" s="9">
        <v>8</v>
      </c>
      <c r="B21" s="35" t="s">
        <v>27</v>
      </c>
      <c r="C21" s="35"/>
      <c r="D21" s="35"/>
      <c r="E21" s="35"/>
      <c r="F21" s="35"/>
      <c r="G21" s="25"/>
      <c r="H21" s="25"/>
      <c r="I21" s="32"/>
    </row>
    <row r="22" spans="1:9" ht="12.75">
      <c r="A22" s="9">
        <v>9</v>
      </c>
      <c r="B22" s="8" t="s">
        <v>26</v>
      </c>
      <c r="C22" s="8"/>
      <c r="D22" s="8"/>
      <c r="E22" s="8"/>
      <c r="F22" s="8"/>
      <c r="G22" s="22">
        <f>SUM(G14:G21)</f>
        <v>1226054</v>
      </c>
      <c r="H22" s="22">
        <f>SUM(H14:H21)</f>
        <v>1367687</v>
      </c>
      <c r="I22" s="31">
        <f>SUM(I14:I21)</f>
        <v>1234635</v>
      </c>
    </row>
    <row r="23" spans="1:9" ht="12.75">
      <c r="A23" s="9">
        <v>10</v>
      </c>
      <c r="B23" s="20" t="s">
        <v>25</v>
      </c>
      <c r="C23" s="20"/>
      <c r="D23" s="20"/>
      <c r="E23" s="20"/>
      <c r="F23" s="20"/>
      <c r="G23" s="25">
        <v>19500</v>
      </c>
      <c r="H23" s="25">
        <v>44546</v>
      </c>
      <c r="I23" s="32">
        <v>1061765</v>
      </c>
    </row>
    <row r="24" spans="1:9" ht="12.75">
      <c r="A24" s="9">
        <v>11</v>
      </c>
      <c r="B24" s="20" t="s">
        <v>24</v>
      </c>
      <c r="C24" s="20"/>
      <c r="D24" s="20"/>
      <c r="E24" s="20"/>
      <c r="F24" s="20"/>
      <c r="G24" s="34"/>
      <c r="H24" s="34"/>
      <c r="I24" s="33"/>
    </row>
    <row r="25" spans="1:9" ht="12.75">
      <c r="A25" s="9">
        <v>12</v>
      </c>
      <c r="B25" s="8" t="s">
        <v>23</v>
      </c>
      <c r="C25" s="8"/>
      <c r="D25" s="8"/>
      <c r="E25" s="8"/>
      <c r="F25" s="8"/>
      <c r="G25" s="25"/>
      <c r="H25" s="25"/>
      <c r="I25" s="32"/>
    </row>
    <row r="26" spans="1:9" ht="12.75">
      <c r="A26" s="9">
        <v>13</v>
      </c>
      <c r="B26" s="8" t="s">
        <v>22</v>
      </c>
      <c r="C26" s="8"/>
      <c r="D26" s="8"/>
      <c r="E26" s="8"/>
      <c r="F26" s="8"/>
      <c r="G26" s="22">
        <f>SUM(G22:G25)</f>
        <v>1245554</v>
      </c>
      <c r="H26" s="22">
        <f>SUM(H22:H25)</f>
        <v>1412233</v>
      </c>
      <c r="I26" s="31">
        <f>SUM(I22:I25)</f>
        <v>2296400</v>
      </c>
    </row>
    <row r="27" spans="1:9" ht="12.75">
      <c r="A27" s="9">
        <v>14</v>
      </c>
      <c r="B27" s="20" t="s">
        <v>21</v>
      </c>
      <c r="C27" s="20"/>
      <c r="D27" s="20"/>
      <c r="E27" s="20"/>
      <c r="F27" s="20"/>
      <c r="G27" s="25">
        <v>17256</v>
      </c>
      <c r="H27" s="25"/>
      <c r="I27" s="31"/>
    </row>
    <row r="28" spans="1:9" ht="12.75">
      <c r="A28" s="9">
        <v>15</v>
      </c>
      <c r="B28" s="20" t="s">
        <v>20</v>
      </c>
      <c r="C28" s="20"/>
      <c r="D28" s="20"/>
      <c r="E28" s="20"/>
      <c r="F28" s="20"/>
      <c r="G28" s="21"/>
      <c r="H28" s="19"/>
      <c r="I28" s="30">
        <v>-32411</v>
      </c>
    </row>
    <row r="29" spans="1:9" ht="12.75">
      <c r="A29" s="9">
        <v>16</v>
      </c>
      <c r="B29" s="8" t="s">
        <v>19</v>
      </c>
      <c r="C29" s="8"/>
      <c r="D29" s="8"/>
      <c r="E29" s="8"/>
      <c r="F29" s="8"/>
      <c r="G29" s="17">
        <f>SUM(G26:G28)</f>
        <v>1262810</v>
      </c>
      <c r="H29" s="17">
        <f>SUM(H26:H28)</f>
        <v>1412233</v>
      </c>
      <c r="I29" s="29">
        <f>SUM(I26:I28)</f>
        <v>2263989</v>
      </c>
    </row>
    <row r="30" spans="1:9" ht="12.75">
      <c r="A30" s="9">
        <v>17</v>
      </c>
      <c r="B30" s="20" t="s">
        <v>18</v>
      </c>
      <c r="C30" s="20"/>
      <c r="D30" s="20"/>
      <c r="E30" s="20"/>
      <c r="F30" s="20"/>
      <c r="G30" s="21">
        <v>70000</v>
      </c>
      <c r="H30" s="21">
        <v>74627</v>
      </c>
      <c r="I30" s="18">
        <v>83159</v>
      </c>
    </row>
    <row r="31" spans="1:9" ht="12.75">
      <c r="A31" s="9">
        <v>18</v>
      </c>
      <c r="B31" s="20" t="s">
        <v>17</v>
      </c>
      <c r="C31" s="20"/>
      <c r="D31" s="20"/>
      <c r="E31" s="20"/>
      <c r="F31" s="20"/>
      <c r="G31" s="21">
        <v>222710</v>
      </c>
      <c r="H31" s="21">
        <v>222710</v>
      </c>
      <c r="I31" s="18">
        <v>240942</v>
      </c>
    </row>
    <row r="32" spans="1:9" ht="12.75">
      <c r="A32" s="9">
        <v>19</v>
      </c>
      <c r="B32" s="20" t="s">
        <v>16</v>
      </c>
      <c r="C32" s="20"/>
      <c r="D32" s="20"/>
      <c r="E32" s="20"/>
      <c r="F32" s="20"/>
      <c r="G32" s="21">
        <v>94500</v>
      </c>
      <c r="H32" s="21">
        <v>155579</v>
      </c>
      <c r="I32" s="18">
        <v>75407</v>
      </c>
    </row>
    <row r="33" spans="1:9" ht="12.75">
      <c r="A33" s="9">
        <v>20</v>
      </c>
      <c r="B33" s="20" t="s">
        <v>15</v>
      </c>
      <c r="C33" s="20"/>
      <c r="D33" s="20"/>
      <c r="E33" s="20"/>
      <c r="F33" s="20"/>
      <c r="G33" s="7">
        <v>6000</v>
      </c>
      <c r="H33" s="7">
        <v>22102</v>
      </c>
      <c r="I33" s="24">
        <v>28658</v>
      </c>
    </row>
    <row r="34" spans="1:9" ht="12.75">
      <c r="A34" s="9">
        <v>21</v>
      </c>
      <c r="B34" s="20" t="s">
        <v>14</v>
      </c>
      <c r="C34" s="20"/>
      <c r="D34" s="20"/>
      <c r="E34" s="20"/>
      <c r="F34" s="20"/>
      <c r="G34" s="21">
        <v>702834</v>
      </c>
      <c r="H34" s="21">
        <v>786480</v>
      </c>
      <c r="I34" s="18">
        <v>1462095</v>
      </c>
    </row>
    <row r="35" spans="1:9" ht="12.75">
      <c r="A35" s="9">
        <v>22</v>
      </c>
      <c r="B35" s="28" t="s">
        <v>13</v>
      </c>
      <c r="C35" s="27"/>
      <c r="D35" s="27"/>
      <c r="E35" s="27"/>
      <c r="F35" s="26"/>
      <c r="G35" s="21">
        <v>441693</v>
      </c>
      <c r="H35" s="21">
        <v>554548</v>
      </c>
      <c r="I35" s="18">
        <v>1190689</v>
      </c>
    </row>
    <row r="36" spans="1:9" ht="12.75">
      <c r="A36" s="9">
        <v>23</v>
      </c>
      <c r="B36" s="20" t="s">
        <v>12</v>
      </c>
      <c r="C36" s="20"/>
      <c r="D36" s="20"/>
      <c r="E36" s="20"/>
      <c r="F36" s="20"/>
      <c r="G36" s="21"/>
      <c r="H36" s="21"/>
      <c r="I36" s="18">
        <v>6</v>
      </c>
    </row>
    <row r="37" spans="1:9" ht="12.75">
      <c r="A37" s="9">
        <v>24</v>
      </c>
      <c r="B37" s="8" t="s">
        <v>11</v>
      </c>
      <c r="C37" s="8"/>
      <c r="D37" s="8"/>
      <c r="E37" s="8"/>
      <c r="F37" s="8"/>
      <c r="G37" s="22">
        <f>G30+G31+G32+G34</f>
        <v>1090044</v>
      </c>
      <c r="H37" s="22">
        <f>H30+H31+H32+H34</f>
        <v>1239396</v>
      </c>
      <c r="I37" s="22">
        <f>I30+I31+I32+I34+I36</f>
        <v>1861609</v>
      </c>
    </row>
    <row r="38" spans="1:9" ht="12.75">
      <c r="A38" s="9">
        <v>25</v>
      </c>
      <c r="B38" s="20" t="s">
        <v>10</v>
      </c>
      <c r="C38" s="20"/>
      <c r="D38" s="20"/>
      <c r="E38" s="20"/>
      <c r="F38" s="20"/>
      <c r="G38" s="21">
        <v>60000</v>
      </c>
      <c r="H38" s="25">
        <v>60000</v>
      </c>
      <c r="I38" s="18">
        <v>426612</v>
      </c>
    </row>
    <row r="39" spans="1:9" ht="12.75">
      <c r="A39" s="9">
        <v>26</v>
      </c>
      <c r="B39" s="20" t="s">
        <v>9</v>
      </c>
      <c r="C39" s="20"/>
      <c r="D39" s="20"/>
      <c r="E39" s="20"/>
      <c r="F39" s="20"/>
      <c r="G39" s="21"/>
      <c r="H39" s="7"/>
      <c r="I39" s="24"/>
    </row>
    <row r="40" spans="1:9" ht="12.75">
      <c r="A40" s="9">
        <v>27</v>
      </c>
      <c r="B40" s="8" t="s">
        <v>8</v>
      </c>
      <c r="C40" s="8"/>
      <c r="D40" s="8"/>
      <c r="E40" s="8"/>
      <c r="F40" s="8"/>
      <c r="G40" s="22">
        <f>SUM(G38:G39)</f>
        <v>60000</v>
      </c>
      <c r="H40" s="22">
        <f>SUM(H38:H39)</f>
        <v>60000</v>
      </c>
      <c r="I40" s="23">
        <f>SUM(I38:I39)</f>
        <v>426612</v>
      </c>
    </row>
    <row r="41" spans="1:9" ht="12.75">
      <c r="A41" s="9">
        <v>28</v>
      </c>
      <c r="B41" s="8" t="s">
        <v>7</v>
      </c>
      <c r="C41" s="8"/>
      <c r="D41" s="8"/>
      <c r="E41" s="8"/>
      <c r="F41" s="8"/>
      <c r="G41" s="22">
        <f>G37+G40</f>
        <v>1150044</v>
      </c>
      <c r="H41" s="22">
        <f>H37+H40</f>
        <v>1299396</v>
      </c>
      <c r="I41" s="22">
        <f>I37+I40</f>
        <v>2288221</v>
      </c>
    </row>
    <row r="42" spans="1:9" ht="12.75">
      <c r="A42" s="9">
        <v>29</v>
      </c>
      <c r="B42" s="20" t="s">
        <v>6</v>
      </c>
      <c r="C42" s="20"/>
      <c r="D42" s="20"/>
      <c r="E42" s="20"/>
      <c r="F42" s="20"/>
      <c r="G42" s="21">
        <v>112766</v>
      </c>
      <c r="H42" s="7">
        <v>112837</v>
      </c>
      <c r="I42" s="18"/>
    </row>
    <row r="43" spans="1:9" ht="12.75">
      <c r="A43" s="9">
        <v>30</v>
      </c>
      <c r="B43" s="20" t="s">
        <v>5</v>
      </c>
      <c r="C43" s="20"/>
      <c r="D43" s="20"/>
      <c r="E43" s="20"/>
      <c r="F43" s="20"/>
      <c r="G43" s="19"/>
      <c r="H43" s="19"/>
      <c r="I43" s="18">
        <v>3422</v>
      </c>
    </row>
    <row r="44" spans="1:9" ht="12.75">
      <c r="A44" s="9">
        <v>31</v>
      </c>
      <c r="B44" s="8" t="s">
        <v>4</v>
      </c>
      <c r="C44" s="8"/>
      <c r="D44" s="8"/>
      <c r="E44" s="8"/>
      <c r="F44" s="8"/>
      <c r="G44" s="17">
        <f>SUM(G41:G43)</f>
        <v>1262810</v>
      </c>
      <c r="H44" s="17">
        <f>SUM(H41:H43)</f>
        <v>1412233</v>
      </c>
      <c r="I44" s="17">
        <f>SUM(I41:I43)</f>
        <v>2291643</v>
      </c>
    </row>
    <row r="45" spans="1:9" ht="12.75">
      <c r="A45" s="16">
        <v>32</v>
      </c>
      <c r="B45" s="15" t="s">
        <v>3</v>
      </c>
      <c r="C45" s="15"/>
      <c r="D45" s="15"/>
      <c r="E45" s="15"/>
      <c r="F45" s="15"/>
      <c r="G45" s="14"/>
      <c r="H45" s="14"/>
      <c r="I45" s="13"/>
    </row>
    <row r="46" spans="1:9" ht="12.75">
      <c r="A46" s="12"/>
      <c r="B46" s="11" t="s">
        <v>2</v>
      </c>
      <c r="C46" s="11"/>
      <c r="D46" s="11"/>
      <c r="E46" s="11"/>
      <c r="F46" s="11"/>
      <c r="G46" s="10">
        <f>G37+G42-G22-G27</f>
        <v>-40500</v>
      </c>
      <c r="H46" s="10">
        <f>H37+H42-H22-H27</f>
        <v>-15454</v>
      </c>
      <c r="I46" s="10">
        <f>I37+I42-I22-I27</f>
        <v>626974</v>
      </c>
    </row>
    <row r="47" spans="1:9" ht="12.75">
      <c r="A47" s="9">
        <v>33</v>
      </c>
      <c r="B47" s="8" t="s">
        <v>1</v>
      </c>
      <c r="C47" s="8"/>
      <c r="D47" s="8"/>
      <c r="E47" s="8"/>
      <c r="F47" s="8"/>
      <c r="G47" s="7">
        <f>G40-G25</f>
        <v>60000</v>
      </c>
      <c r="H47" s="7">
        <f>H40-H25</f>
        <v>60000</v>
      </c>
      <c r="I47" s="7">
        <f>I40-I25</f>
        <v>426612</v>
      </c>
    </row>
    <row r="48" spans="1:9" ht="13.5" thickBot="1">
      <c r="A48" s="6">
        <v>34</v>
      </c>
      <c r="B48" s="5" t="s">
        <v>0</v>
      </c>
      <c r="C48" s="5"/>
      <c r="D48" s="5"/>
      <c r="E48" s="5"/>
      <c r="F48" s="5"/>
      <c r="G48" s="4"/>
      <c r="H48" s="4"/>
      <c r="I48" s="3"/>
    </row>
    <row r="49" ht="13.5" thickTop="1"/>
    <row r="58" ht="12.75">
      <c r="A58" s="2"/>
    </row>
  </sheetData>
  <sheetProtection/>
  <mergeCells count="45">
    <mergeCell ref="H10:I10"/>
    <mergeCell ref="F1:I1"/>
    <mergeCell ref="A5:I5"/>
    <mergeCell ref="A6:I6"/>
    <mergeCell ref="B45:F45"/>
    <mergeCell ref="B46:F46"/>
    <mergeCell ref="B37:F37"/>
    <mergeCell ref="B38:F38"/>
    <mergeCell ref="B39:F39"/>
    <mergeCell ref="B40:F40"/>
    <mergeCell ref="B47:F47"/>
    <mergeCell ref="B48:F48"/>
    <mergeCell ref="B41:F41"/>
    <mergeCell ref="B42:F42"/>
    <mergeCell ref="B43:F43"/>
    <mergeCell ref="B44:F44"/>
    <mergeCell ref="B32:F32"/>
    <mergeCell ref="B33:F33"/>
    <mergeCell ref="B34:F34"/>
    <mergeCell ref="B36:F36"/>
    <mergeCell ref="B28:F28"/>
    <mergeCell ref="B29:F29"/>
    <mergeCell ref="B30:F30"/>
    <mergeCell ref="B31:F31"/>
    <mergeCell ref="B35:F35"/>
    <mergeCell ref="B24:F24"/>
    <mergeCell ref="B25:F25"/>
    <mergeCell ref="B26:F26"/>
    <mergeCell ref="B27:F27"/>
    <mergeCell ref="B19:F19"/>
    <mergeCell ref="B20:F20"/>
    <mergeCell ref="B22:F22"/>
    <mergeCell ref="B23:F23"/>
    <mergeCell ref="B15:F15"/>
    <mergeCell ref="B16:F16"/>
    <mergeCell ref="B17:F17"/>
    <mergeCell ref="B18:F18"/>
    <mergeCell ref="B14:F14"/>
    <mergeCell ref="B11:F12"/>
    <mergeCell ref="G11:G12"/>
    <mergeCell ref="H11:H12"/>
    <mergeCell ref="I11:I12"/>
    <mergeCell ref="G13:H13"/>
    <mergeCell ref="B13:F13"/>
    <mergeCell ref="A11:A1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2.140625" style="52" customWidth="1"/>
    <col min="2" max="2" width="41.7109375" style="52" customWidth="1"/>
    <col min="3" max="3" width="13.00390625" style="52" customWidth="1"/>
    <col min="4" max="4" width="12.28125" style="52" customWidth="1"/>
    <col min="5" max="5" width="13.140625" style="52" customWidth="1"/>
    <col min="6" max="16384" width="9.140625" style="52" customWidth="1"/>
  </cols>
  <sheetData>
    <row r="1" spans="1:6" ht="45" customHeight="1" thickBot="1">
      <c r="A1" s="51" t="s">
        <v>45</v>
      </c>
      <c r="C1" s="53" t="s">
        <v>46</v>
      </c>
      <c r="D1" s="53"/>
      <c r="E1" s="53"/>
      <c r="F1" s="53"/>
    </row>
    <row r="2" spans="1:5" ht="21" customHeight="1" thickBot="1">
      <c r="A2" s="54" t="s">
        <v>47</v>
      </c>
      <c r="B2" s="55"/>
      <c r="C2" s="56" t="s">
        <v>48</v>
      </c>
      <c r="D2" s="57" t="s">
        <v>49</v>
      </c>
      <c r="E2" s="58" t="s">
        <v>50</v>
      </c>
    </row>
    <row r="3" spans="1:5" ht="12.75">
      <c r="A3" s="59" t="s">
        <v>51</v>
      </c>
      <c r="B3" s="60" t="s">
        <v>52</v>
      </c>
      <c r="C3" s="61">
        <v>817557</v>
      </c>
      <c r="D3" s="62">
        <v>838298</v>
      </c>
      <c r="E3" s="63">
        <f aca="true" t="shared" si="0" ref="E3:E10">D3/C3*100</f>
        <v>102.53694849411113</v>
      </c>
    </row>
    <row r="4" spans="1:5" ht="12.75">
      <c r="A4" s="64" t="s">
        <v>53</v>
      </c>
      <c r="B4" s="65" t="s">
        <v>54</v>
      </c>
      <c r="C4" s="66">
        <v>41436</v>
      </c>
      <c r="D4" s="67">
        <v>18015</v>
      </c>
      <c r="E4" s="63">
        <f t="shared" si="0"/>
        <v>43.476686938893714</v>
      </c>
    </row>
    <row r="5" spans="1:5" ht="12.75">
      <c r="A5" s="64" t="s">
        <v>55</v>
      </c>
      <c r="B5" s="65" t="s">
        <v>56</v>
      </c>
      <c r="C5" s="66">
        <v>742172</v>
      </c>
      <c r="D5" s="67">
        <v>790602</v>
      </c>
      <c r="E5" s="63">
        <f t="shared" si="0"/>
        <v>106.52544154185284</v>
      </c>
    </row>
    <row r="6" spans="1:5" ht="12.75">
      <c r="A6" s="64" t="s">
        <v>57</v>
      </c>
      <c r="B6" s="65" t="s">
        <v>58</v>
      </c>
      <c r="C6" s="66">
        <v>10150</v>
      </c>
      <c r="D6" s="67">
        <v>7335</v>
      </c>
      <c r="E6" s="63">
        <f t="shared" si="0"/>
        <v>72.26600985221675</v>
      </c>
    </row>
    <row r="7" spans="1:5" ht="12.75">
      <c r="A7" s="64" t="s">
        <v>59</v>
      </c>
      <c r="B7" s="65" t="s">
        <v>60</v>
      </c>
      <c r="C7" s="66">
        <v>23799</v>
      </c>
      <c r="D7" s="67">
        <v>22346</v>
      </c>
      <c r="E7" s="63">
        <f t="shared" si="0"/>
        <v>93.89470145804447</v>
      </c>
    </row>
    <row r="8" spans="1:5" ht="12.75">
      <c r="A8" s="68" t="s">
        <v>61</v>
      </c>
      <c r="B8" s="69" t="s">
        <v>62</v>
      </c>
      <c r="C8" s="70">
        <v>205649</v>
      </c>
      <c r="D8" s="71">
        <v>215407</v>
      </c>
      <c r="E8" s="63">
        <f t="shared" si="0"/>
        <v>104.74497809374226</v>
      </c>
    </row>
    <row r="9" spans="1:5" ht="12.75">
      <c r="A9" s="64" t="s">
        <v>53</v>
      </c>
      <c r="B9" s="65" t="s">
        <v>63</v>
      </c>
      <c r="C9" s="66">
        <v>1013</v>
      </c>
      <c r="D9" s="67">
        <v>1032</v>
      </c>
      <c r="E9" s="63">
        <f t="shared" si="0"/>
        <v>101.8756169792695</v>
      </c>
    </row>
    <row r="10" spans="1:5" ht="12.75">
      <c r="A10" s="64" t="s">
        <v>55</v>
      </c>
      <c r="B10" s="65" t="s">
        <v>64</v>
      </c>
      <c r="C10" s="66">
        <v>17514</v>
      </c>
      <c r="D10" s="67">
        <v>33931</v>
      </c>
      <c r="E10" s="63">
        <f t="shared" si="0"/>
        <v>193.73643941989263</v>
      </c>
    </row>
    <row r="11" spans="1:5" ht="12.75">
      <c r="A11" s="64" t="s">
        <v>57</v>
      </c>
      <c r="B11" s="65" t="s">
        <v>65</v>
      </c>
      <c r="C11" s="66">
        <v>0</v>
      </c>
      <c r="D11" s="67">
        <v>0</v>
      </c>
      <c r="E11" s="63"/>
    </row>
    <row r="12" spans="1:5" ht="12.75">
      <c r="A12" s="64" t="s">
        <v>59</v>
      </c>
      <c r="B12" s="65" t="s">
        <v>66</v>
      </c>
      <c r="C12" s="66">
        <v>152538</v>
      </c>
      <c r="D12" s="67">
        <v>178367</v>
      </c>
      <c r="E12" s="72">
        <f>D12/C12*100</f>
        <v>116.93282985223354</v>
      </c>
    </row>
    <row r="13" spans="1:5" ht="13.5" thickBot="1">
      <c r="A13" s="73" t="s">
        <v>67</v>
      </c>
      <c r="B13" s="74" t="s">
        <v>68</v>
      </c>
      <c r="C13" s="75">
        <v>34584</v>
      </c>
      <c r="D13" s="76">
        <v>2077</v>
      </c>
      <c r="E13" s="72">
        <f>D13/C13*100</f>
        <v>6.005667360629192</v>
      </c>
    </row>
    <row r="14" spans="1:5" ht="20.25" customHeight="1" thickBot="1">
      <c r="A14" s="77" t="s">
        <v>69</v>
      </c>
      <c r="B14" s="78"/>
      <c r="C14" s="79">
        <f>C3+C8</f>
        <v>1023206</v>
      </c>
      <c r="D14" s="79">
        <f>D3+D8</f>
        <v>1053705</v>
      </c>
      <c r="E14" s="72">
        <f>D14/C14*100</f>
        <v>102.98072919822596</v>
      </c>
    </row>
    <row r="15" spans="1:5" ht="18" customHeight="1" thickBot="1">
      <c r="A15" s="54" t="s">
        <v>70</v>
      </c>
      <c r="B15" s="55"/>
      <c r="C15" s="80"/>
      <c r="D15" s="81"/>
      <c r="E15" s="82"/>
    </row>
    <row r="16" spans="1:5" ht="12.75">
      <c r="A16" s="59" t="s">
        <v>71</v>
      </c>
      <c r="B16" s="60" t="s">
        <v>72</v>
      </c>
      <c r="C16" s="61">
        <v>129143</v>
      </c>
      <c r="D16" s="62">
        <v>852327</v>
      </c>
      <c r="E16" s="63">
        <f>D16/C16*100</f>
        <v>659.9869911648327</v>
      </c>
    </row>
    <row r="17" spans="1:5" ht="12.75">
      <c r="A17" s="64" t="s">
        <v>73</v>
      </c>
      <c r="B17" s="65" t="s">
        <v>74</v>
      </c>
      <c r="C17" s="66">
        <v>249598</v>
      </c>
      <c r="D17" s="67">
        <v>249598</v>
      </c>
      <c r="E17" s="63">
        <f>D17/C17*100</f>
        <v>100</v>
      </c>
    </row>
    <row r="18" spans="1:5" ht="12.75">
      <c r="A18" s="64" t="s">
        <v>75</v>
      </c>
      <c r="B18" s="65" t="s">
        <v>76</v>
      </c>
      <c r="C18" s="66">
        <v>-120455</v>
      </c>
      <c r="D18" s="67">
        <v>602729</v>
      </c>
      <c r="E18" s="63">
        <f>D18/C18*100</f>
        <v>-500.37690423809715</v>
      </c>
    </row>
    <row r="19" spans="1:5" ht="12.75">
      <c r="A19" s="64" t="s">
        <v>77</v>
      </c>
      <c r="B19" s="65" t="s">
        <v>78</v>
      </c>
      <c r="C19" s="66">
        <v>0</v>
      </c>
      <c r="D19" s="67">
        <v>0</v>
      </c>
      <c r="E19" s="63"/>
    </row>
    <row r="20" spans="1:5" ht="12.75">
      <c r="A20" s="68" t="s">
        <v>79</v>
      </c>
      <c r="B20" s="69" t="s">
        <v>80</v>
      </c>
      <c r="C20" s="70">
        <v>183892</v>
      </c>
      <c r="D20" s="71">
        <v>173885</v>
      </c>
      <c r="E20" s="63">
        <f>D20/C20*100</f>
        <v>94.55821895460379</v>
      </c>
    </row>
    <row r="21" spans="1:5" ht="12.75">
      <c r="A21" s="64" t="s">
        <v>53</v>
      </c>
      <c r="B21" s="65" t="s">
        <v>81</v>
      </c>
      <c r="C21" s="66">
        <v>183892</v>
      </c>
      <c r="D21" s="67">
        <v>173885</v>
      </c>
      <c r="E21" s="63">
        <f>D21/C21*100</f>
        <v>94.55821895460379</v>
      </c>
    </row>
    <row r="22" spans="1:5" ht="12.75">
      <c r="A22" s="64" t="s">
        <v>82</v>
      </c>
      <c r="B22" s="65" t="s">
        <v>83</v>
      </c>
      <c r="C22" s="66">
        <v>0</v>
      </c>
      <c r="D22" s="67">
        <v>0</v>
      </c>
      <c r="E22" s="63"/>
    </row>
    <row r="23" spans="1:5" ht="0.75" customHeight="1">
      <c r="A23" s="64"/>
      <c r="B23" s="65"/>
      <c r="C23" s="66">
        <v>404208</v>
      </c>
      <c r="D23" s="67">
        <v>407789</v>
      </c>
      <c r="E23" s="63">
        <f aca="true" t="shared" si="1" ref="E23:E28">D23/C23*100</f>
        <v>100.88593001622928</v>
      </c>
    </row>
    <row r="24" spans="1:5" ht="12.75">
      <c r="A24" s="68" t="s">
        <v>84</v>
      </c>
      <c r="B24" s="69" t="s">
        <v>85</v>
      </c>
      <c r="C24" s="70">
        <v>710171</v>
      </c>
      <c r="D24" s="71">
        <v>27493</v>
      </c>
      <c r="E24" s="63">
        <f t="shared" si="1"/>
        <v>3.8713211325159715</v>
      </c>
    </row>
    <row r="25" spans="1:5" ht="12.75">
      <c r="A25" s="64" t="s">
        <v>53</v>
      </c>
      <c r="B25" s="65" t="s">
        <v>86</v>
      </c>
      <c r="C25" s="66">
        <v>586203</v>
      </c>
      <c r="D25" s="67"/>
      <c r="E25" s="63">
        <f t="shared" si="1"/>
        <v>0</v>
      </c>
    </row>
    <row r="26" spans="1:5" ht="12.75">
      <c r="A26" s="64" t="s">
        <v>55</v>
      </c>
      <c r="B26" s="65" t="s">
        <v>87</v>
      </c>
      <c r="C26" s="66">
        <v>120640</v>
      </c>
      <c r="D26" s="67">
        <v>20934</v>
      </c>
      <c r="E26" s="63">
        <f t="shared" si="1"/>
        <v>17.352453580901855</v>
      </c>
    </row>
    <row r="27" spans="1:5" ht="13.5" thickBot="1">
      <c r="A27" s="73" t="s">
        <v>57</v>
      </c>
      <c r="B27" s="74" t="s">
        <v>88</v>
      </c>
      <c r="C27" s="75">
        <v>3328</v>
      </c>
      <c r="D27" s="76">
        <v>6559</v>
      </c>
      <c r="E27" s="63">
        <f t="shared" si="1"/>
        <v>197.08533653846155</v>
      </c>
    </row>
    <row r="28" spans="1:5" ht="21.75" customHeight="1" thickBot="1">
      <c r="A28" s="83" t="s">
        <v>89</v>
      </c>
      <c r="B28" s="84"/>
      <c r="C28" s="79">
        <f>C16+C20+C24</f>
        <v>1023206</v>
      </c>
      <c r="D28" s="79">
        <f>D16+D20+D24</f>
        <v>1053705</v>
      </c>
      <c r="E28" s="63">
        <f t="shared" si="1"/>
        <v>102.98072919822596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.8515625" style="52" customWidth="1"/>
    <col min="2" max="2" width="9.140625" style="52" customWidth="1"/>
    <col min="3" max="3" width="53.421875" style="52" customWidth="1"/>
    <col min="4" max="4" width="13.140625" style="52" customWidth="1"/>
    <col min="5" max="5" width="13.421875" style="52" customWidth="1"/>
    <col min="6" max="7" width="9.140625" style="52" hidden="1" customWidth="1"/>
    <col min="8" max="16384" width="9.140625" style="52" customWidth="1"/>
  </cols>
  <sheetData>
    <row r="1" ht="18.75">
      <c r="C1" s="85" t="s">
        <v>90</v>
      </c>
    </row>
    <row r="2" spans="3:5" ht="13.5" thickBot="1">
      <c r="C2" s="52" t="s">
        <v>91</v>
      </c>
      <c r="E2" s="52" t="s">
        <v>92</v>
      </c>
    </row>
    <row r="3" spans="1:7" ht="26.25" customHeight="1" thickBot="1">
      <c r="A3" s="86"/>
      <c r="B3" s="87" t="s">
        <v>39</v>
      </c>
      <c r="C3" s="88"/>
      <c r="D3" s="89" t="s">
        <v>93</v>
      </c>
      <c r="E3" s="90" t="s">
        <v>94</v>
      </c>
      <c r="F3" s="91"/>
      <c r="G3" s="92"/>
    </row>
    <row r="4" spans="1:7" ht="15.75" customHeight="1">
      <c r="A4" s="93">
        <v>1</v>
      </c>
      <c r="B4" s="94" t="s">
        <v>95</v>
      </c>
      <c r="C4" s="95"/>
      <c r="D4" s="96">
        <v>151607</v>
      </c>
      <c r="E4" s="97">
        <v>177529</v>
      </c>
      <c r="F4" s="98"/>
      <c r="G4" s="99"/>
    </row>
    <row r="5" spans="1:7" ht="15.75" customHeight="1">
      <c r="A5" s="93">
        <v>2</v>
      </c>
      <c r="B5" s="94" t="s">
        <v>96</v>
      </c>
      <c r="C5" s="95"/>
      <c r="D5" s="96"/>
      <c r="E5" s="97"/>
      <c r="F5" s="98"/>
      <c r="G5" s="99"/>
    </row>
    <row r="6" spans="1:7" ht="16.5" customHeight="1">
      <c r="A6" s="100">
        <v>3</v>
      </c>
      <c r="B6" s="101" t="s">
        <v>97</v>
      </c>
      <c r="C6" s="102"/>
      <c r="D6" s="103">
        <v>32285</v>
      </c>
      <c r="E6" s="104">
        <v>-3644</v>
      </c>
      <c r="F6" s="98"/>
      <c r="G6" s="99"/>
    </row>
    <row r="7" spans="1:7" ht="17.25" customHeight="1">
      <c r="A7" s="100">
        <v>4</v>
      </c>
      <c r="B7" s="101" t="s">
        <v>98</v>
      </c>
      <c r="C7" s="102"/>
      <c r="D7" s="103">
        <v>0</v>
      </c>
      <c r="E7" s="104">
        <v>0</v>
      </c>
      <c r="F7" s="98"/>
      <c r="G7" s="99"/>
    </row>
    <row r="8" spans="1:7" ht="16.5" customHeight="1">
      <c r="A8" s="100">
        <v>5</v>
      </c>
      <c r="B8" s="101" t="s">
        <v>99</v>
      </c>
      <c r="C8" s="102"/>
      <c r="D8" s="103">
        <v>0</v>
      </c>
      <c r="E8" s="104">
        <v>0</v>
      </c>
      <c r="F8" s="98"/>
      <c r="G8" s="99"/>
    </row>
    <row r="9" spans="1:7" ht="15.75" customHeight="1">
      <c r="A9" s="100">
        <v>6</v>
      </c>
      <c r="B9" s="101" t="s">
        <v>100</v>
      </c>
      <c r="C9" s="102"/>
      <c r="D9" s="103">
        <v>183892</v>
      </c>
      <c r="E9" s="104">
        <v>157607</v>
      </c>
      <c r="F9" s="98"/>
      <c r="G9" s="99"/>
    </row>
    <row r="10" spans="1:7" ht="17.25" customHeight="1">
      <c r="A10" s="100">
        <v>7</v>
      </c>
      <c r="B10" s="101" t="s">
        <v>101</v>
      </c>
      <c r="C10" s="102"/>
      <c r="D10" s="103">
        <v>16258</v>
      </c>
      <c r="E10" s="104">
        <v>16278</v>
      </c>
      <c r="F10" s="98"/>
      <c r="G10" s="99"/>
    </row>
    <row r="11" spans="1:7" ht="17.25" customHeight="1">
      <c r="A11" s="100">
        <v>8</v>
      </c>
      <c r="B11" s="101" t="s">
        <v>102</v>
      </c>
      <c r="C11" s="102"/>
      <c r="D11" s="103">
        <v>0</v>
      </c>
      <c r="E11" s="104">
        <v>0</v>
      </c>
      <c r="F11" s="98"/>
      <c r="G11" s="99"/>
    </row>
    <row r="12" spans="1:7" ht="18" customHeight="1">
      <c r="A12" s="105">
        <v>9</v>
      </c>
      <c r="B12" s="106" t="s">
        <v>103</v>
      </c>
      <c r="C12" s="107"/>
      <c r="D12" s="103">
        <v>0</v>
      </c>
      <c r="E12" s="108">
        <v>0</v>
      </c>
      <c r="F12" s="98"/>
      <c r="G12" s="99"/>
    </row>
    <row r="13" spans="1:7" ht="16.5" customHeight="1" thickBot="1">
      <c r="A13" s="109">
        <v>10</v>
      </c>
      <c r="B13" s="110" t="s">
        <v>104</v>
      </c>
      <c r="C13" s="111"/>
      <c r="D13" s="112">
        <v>0</v>
      </c>
      <c r="E13" s="113">
        <v>0</v>
      </c>
      <c r="F13" s="98"/>
      <c r="G13" s="99"/>
    </row>
    <row r="14" spans="1:7" ht="18" customHeight="1" thickBot="1">
      <c r="A14" s="86">
        <v>11</v>
      </c>
      <c r="B14" s="114" t="s">
        <v>105</v>
      </c>
      <c r="C14" s="115"/>
      <c r="D14" s="116">
        <v>200150</v>
      </c>
      <c r="E14" s="117">
        <v>157259</v>
      </c>
      <c r="F14" s="98"/>
      <c r="G14" s="99"/>
    </row>
    <row r="15" spans="1:7" ht="19.5" customHeight="1" thickBot="1">
      <c r="A15" s="109">
        <v>12</v>
      </c>
      <c r="B15" s="118" t="s">
        <v>106</v>
      </c>
      <c r="C15" s="119"/>
      <c r="D15" s="112">
        <v>6705</v>
      </c>
      <c r="E15" s="113"/>
      <c r="F15" s="98"/>
      <c r="G15" s="99"/>
    </row>
    <row r="16" spans="1:7" ht="18.75" customHeight="1" thickBot="1">
      <c r="A16" s="120">
        <v>13</v>
      </c>
      <c r="B16" s="121" t="s">
        <v>107</v>
      </c>
      <c r="C16" s="122"/>
      <c r="D16" s="123">
        <v>200971</v>
      </c>
      <c r="E16" s="124">
        <v>158285</v>
      </c>
      <c r="F16" s="125"/>
      <c r="G16" s="1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Simontornya</cp:lastModifiedBy>
  <dcterms:created xsi:type="dcterms:W3CDTF">2013-04-30T09:00:20Z</dcterms:created>
  <dcterms:modified xsi:type="dcterms:W3CDTF">2013-04-30T09:01:56Z</dcterms:modified>
  <cp:category/>
  <cp:version/>
  <cp:contentType/>
  <cp:contentStatus/>
</cp:coreProperties>
</file>