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CÍMREND" sheetId="1" r:id="rId1"/>
    <sheet name="2.mell ÁLLAMI TÁMOGATÁS" sheetId="2" r:id="rId2"/>
    <sheet name="3.mell ÁTENGEDETT KP-I ADÓK" sheetId="3" r:id="rId3"/>
    <sheet name="4.mell BEVÉTELEK (TERVEZETT)" sheetId="4" r:id="rId4"/>
    <sheet name="5.mell BEVÉTELEK (GÖRDÜLŐ)" sheetId="5" r:id="rId5"/>
    <sheet name="6.mell BEVÉTELEK CÍMENKÉNT" sheetId="6" r:id="rId6"/>
    <sheet name="7.mell KIADÁSOK (TERVEZETT)" sheetId="7" r:id="rId7"/>
    <sheet name="8.mell KIADÁSOK (GÖRDÜLŐ)" sheetId="8" r:id="rId8"/>
    <sheet name="9.mell KIADÁSOK CÍMENKÉNT" sheetId="9" r:id="rId9"/>
    <sheet name="10.mell MŰKÖDÉS,FELH. MÉRLEGSZ." sheetId="10" r:id="rId10"/>
    <sheet name="11.mell ELŐIRÁNYZAT FELHASZN." sheetId="11" r:id="rId11"/>
    <sheet name="12.mell HELYI ADÓBEVÉTELEK" sheetId="12" r:id="rId12"/>
    <sheet name="13.mell FELHAL.KIAD.RÉSZLETEZÉS" sheetId="13" r:id="rId13"/>
    <sheet name="14.mell EU-S PROJEKTEK" sheetId="14" r:id="rId14"/>
    <sheet name="15.mell NYÚJTOTT HITEL ALAKULÁS" sheetId="15" r:id="rId15"/>
    <sheet name="16.mell KÖZVETETT TÁMOGATÁSOK" sheetId="16" r:id="rId16"/>
    <sheet name="17.mell LÉTSZÁMKERET" sheetId="17" r:id="rId17"/>
    <sheet name="18.mell PÉNZESZK.ÁTAD." sheetId="18" r:id="rId18"/>
    <sheet name="19.mell. szoc. juttatás" sheetId="19" r:id="rId19"/>
    <sheet name="20.mell TÖBB ÉVES DÖNTÉSEK KÖT." sheetId="20" r:id="rId20"/>
    <sheet name="21. mell bankhitel " sheetId="21" r:id="rId21"/>
    <sheet name="22.sz mell hitelképesség" sheetId="22" r:id="rId22"/>
    <sheet name="23. mell. tartalék" sheetId="23" r:id="rId23"/>
    <sheet name="24.mell KISEBB ÖNK. BEVÉTEL" sheetId="24" r:id="rId24"/>
    <sheet name="25.mell KISEBB ÖNK. KIADÁS" sheetId="25" r:id="rId25"/>
  </sheets>
  <definedNames>
    <definedName name="_xlnm.Print_Area" localSheetId="10">'11.mell ELŐIRÁNYZAT FELHASZN.'!$A$1:$U$50</definedName>
    <definedName name="pr4632" localSheetId="1">'2.mell ÁLLAMI TÁMOGATÁS'!$A$4</definedName>
    <definedName name="pr4633" localSheetId="1">'2.mell ÁLLAMI TÁMOGATÁS'!$A$6</definedName>
    <definedName name="pr4634" localSheetId="1">'2.mell ÁLLAMI TÁMOGATÁS'!$A$7</definedName>
    <definedName name="pr4635" localSheetId="1">'2.mell ÁLLAMI TÁMOGATÁS'!#REF!</definedName>
    <definedName name="pr4636" localSheetId="1">'2.mell ÁLLAMI TÁMOGATÁS'!#REF!</definedName>
    <definedName name="pr4639" localSheetId="1">'2.mell ÁLLAMI TÁMOGATÁS'!$A$8</definedName>
    <definedName name="pr4640" localSheetId="1">'2.mell ÁLLAMI TÁMOGATÁS'!#REF!</definedName>
    <definedName name="pr4641" localSheetId="1">'2.mell ÁLLAMI TÁMOGATÁS'!#REF!</definedName>
    <definedName name="pr4643" localSheetId="1">'2.mell ÁLLAMI TÁMOGATÁS'!$A$9</definedName>
    <definedName name="pr4644" localSheetId="1">'2.mell ÁLLAMI TÁMOGATÁS'!$A$10</definedName>
    <definedName name="pr4645" localSheetId="1">'2.mell ÁLLAMI TÁMOGATÁS'!#REF!</definedName>
    <definedName name="pr4646" localSheetId="1">'2.mell ÁLLAMI TÁMOGATÁS'!#REF!</definedName>
    <definedName name="pr4647" localSheetId="1">'2.mell ÁLLAMI TÁMOGATÁS'!#REF!</definedName>
    <definedName name="pr4649" localSheetId="1">'2.mell ÁLLAMI TÁMOGATÁS'!#REF!</definedName>
    <definedName name="pr4650" localSheetId="1">'2.mell ÁLLAMI TÁMOGATÁS'!#REF!</definedName>
    <definedName name="pr4651" localSheetId="1">'2.mell ÁLLAMI TÁMOGATÁS'!#REF!</definedName>
    <definedName name="pr4653" localSheetId="1">'2.mell ÁLLAMI TÁMOGATÁS'!#REF!</definedName>
    <definedName name="pr4654" localSheetId="1">'2.mell ÁLLAMI TÁMOGATÁS'!#REF!</definedName>
    <definedName name="pr4655" localSheetId="1">'2.mell ÁLLAMI TÁMOGATÁS'!#REF!</definedName>
    <definedName name="pr4657" localSheetId="1">'2.mell ÁLLAMI TÁMOGATÁS'!$A$11</definedName>
    <definedName name="pr4658" localSheetId="1">'2.mell ÁLLAMI TÁMOGATÁS'!#REF!</definedName>
    <definedName name="pr4659" localSheetId="1">'2.mell ÁLLAMI TÁMOGATÁS'!#REF!</definedName>
    <definedName name="pr4660" localSheetId="1">'2.mell ÁLLAMI TÁMOGATÁS'!#REF!</definedName>
    <definedName name="pr4662" localSheetId="1">'2.mell ÁLLAMI TÁMOGATÁS'!#REF!</definedName>
    <definedName name="pr4663" localSheetId="1">'2.mell ÁLLAMI TÁMOGATÁS'!#REF!</definedName>
    <definedName name="pr4664" localSheetId="1">'2.mell ÁLLAMI TÁMOGATÁS'!#REF!</definedName>
    <definedName name="pr4666" localSheetId="1">'2.mell ÁLLAMI TÁMOGATÁS'!$A$12</definedName>
    <definedName name="pr4667" localSheetId="1">'2.mell ÁLLAMI TÁMOGATÁS'!$A$13</definedName>
    <definedName name="pr4668" localSheetId="1">'2.mell ÁLLAMI TÁMOGATÁS'!#REF!</definedName>
    <definedName name="pr4669" localSheetId="1">'2.mell ÁLLAMI TÁMOGATÁS'!#REF!</definedName>
    <definedName name="pr4670" localSheetId="1">'2.mell ÁLLAMI TÁMOGATÁS'!$A$14</definedName>
    <definedName name="pr4672" localSheetId="1">'2.mell ÁLLAMI TÁMOGATÁS'!#REF!</definedName>
    <definedName name="pr4673" localSheetId="1">'2.mell ÁLLAMI TÁMOGATÁS'!#REF!</definedName>
    <definedName name="pr4674" localSheetId="1">'2.mell ÁLLAMI TÁMOGATÁS'!#REF!</definedName>
    <definedName name="pr4675" localSheetId="1">'2.mell ÁLLAMI TÁMOGATÁS'!#REF!</definedName>
    <definedName name="pr4676" localSheetId="1">'2.mell ÁLLAMI TÁMOGATÁS'!#REF!</definedName>
    <definedName name="pr4677" localSheetId="1">'2.mell ÁLLAMI TÁMOGATÁS'!#REF!</definedName>
    <definedName name="pr4678" localSheetId="1">'2.mell ÁLLAMI TÁMOGATÁS'!#REF!</definedName>
    <definedName name="pr4679" localSheetId="1">'2.mell ÁLLAMI TÁMOGATÁS'!#REF!</definedName>
    <definedName name="pr4680" localSheetId="1">'2.mell ÁLLAMI TÁMOGATÁS'!#REF!</definedName>
    <definedName name="pr4681" localSheetId="1">'2.mell ÁLLAMI TÁMOGATÁS'!#REF!</definedName>
    <definedName name="pr4682" localSheetId="1">'2.mell ÁLLAMI TÁMOGATÁS'!#REF!</definedName>
    <definedName name="pr4683" localSheetId="1">'2.mell ÁLLAMI TÁMOGATÁS'!#REF!</definedName>
    <definedName name="pr4691" localSheetId="1">'2.mell ÁLLAMI TÁMOGATÁS'!$A$15</definedName>
    <definedName name="pr4692" localSheetId="1">'2.mell ÁLLAMI TÁMOGATÁS'!$A$16</definedName>
    <definedName name="pr4693" localSheetId="1">'2.mell ÁLLAMI TÁMOGATÁS'!#REF!</definedName>
    <definedName name="pr4694" localSheetId="1">'2.mell ÁLLAMI TÁMOGATÁS'!#REF!</definedName>
    <definedName name="pr4696" localSheetId="1">'2.mell ÁLLAMI TÁMOGATÁS'!$A$17</definedName>
    <definedName name="pr4697" localSheetId="1">'2.mell ÁLLAMI TÁMOGATÁS'!#REF!</definedName>
    <definedName name="pr4698" localSheetId="1">'2.mell ÁLLAMI TÁMOGATÁS'!#REF!</definedName>
    <definedName name="pr4700" localSheetId="1">'2.mell ÁLLAMI TÁMOGATÁS'!$A$18</definedName>
    <definedName name="pr4701" localSheetId="1">'2.mell ÁLLAMI TÁMOGATÁS'!#REF!</definedName>
    <definedName name="pr4702" localSheetId="1">'2.mell ÁLLAMI TÁMOGATÁS'!#REF!</definedName>
    <definedName name="pr4704" localSheetId="1">'2.mell ÁLLAMI TÁMOGATÁS'!$A$19</definedName>
    <definedName name="pr4705" localSheetId="1">'2.mell ÁLLAMI TÁMOGATÁS'!#REF!</definedName>
    <definedName name="pr4706" localSheetId="1">'2.mell ÁLLAMI TÁMOGATÁS'!#REF!</definedName>
    <definedName name="pr4709" localSheetId="1">'2.mell ÁLLAMI TÁMOGATÁS'!$A$20</definedName>
    <definedName name="pr4710" localSheetId="1">'2.mell ÁLLAMI TÁMOGATÁS'!$A$21</definedName>
    <definedName name="pr4711" localSheetId="1">'2.mell ÁLLAMI TÁMOGATÁS'!#REF!</definedName>
    <definedName name="pr4712" localSheetId="1">'2.mell ÁLLAMI TÁMOGATÁS'!#REF!</definedName>
    <definedName name="pr4713" localSheetId="1">'2.mell ÁLLAMI TÁMOGATÁS'!$A$22</definedName>
    <definedName name="pr4714" localSheetId="1">'2.mell ÁLLAMI TÁMOGATÁS'!#REF!</definedName>
    <definedName name="pr4715" localSheetId="1">'2.mell ÁLLAMI TÁMOGATÁS'!#REF!</definedName>
    <definedName name="pr4717" localSheetId="1">'2.mell ÁLLAMI TÁMOGATÁS'!$A$23</definedName>
    <definedName name="pr4718" localSheetId="1">'2.mell ÁLLAMI TÁMOGATÁS'!#REF!</definedName>
    <definedName name="pr4719" localSheetId="1">'2.mell ÁLLAMI TÁMOGATÁS'!#REF!</definedName>
    <definedName name="pr4721" localSheetId="1">'2.mell ÁLLAMI TÁMOGATÁS'!$A$24</definedName>
    <definedName name="pr4722" localSheetId="1">'2.mell ÁLLAMI TÁMOGATÁS'!#REF!</definedName>
    <definedName name="pr4723" localSheetId="1">'2.mell ÁLLAMI TÁMOGATÁS'!#REF!</definedName>
    <definedName name="pr4735" localSheetId="1">'2.mell ÁLLAMI TÁMOGATÁS'!$A$25</definedName>
    <definedName name="pr4736" localSheetId="1">'2.mell ÁLLAMI TÁMOGATÁS'!$A$26</definedName>
    <definedName name="pr4737" localSheetId="1">'2.mell ÁLLAMI TÁMOGATÁS'!#REF!</definedName>
    <definedName name="pr4738" localSheetId="1">'2.mell ÁLLAMI TÁMOGATÁS'!#REF!</definedName>
    <definedName name="pr4740" localSheetId="1">'2.mell ÁLLAMI TÁMOGATÁS'!$A$27</definedName>
    <definedName name="pr4741" localSheetId="1">'2.mell ÁLLAMI TÁMOGATÁS'!#REF!</definedName>
    <definedName name="pr4742" localSheetId="1">'2.mell ÁLLAMI TÁMOGATÁS'!#REF!</definedName>
    <definedName name="pr4745" localSheetId="1">'2.mell ÁLLAMI TÁMOGATÁS'!$A$28</definedName>
    <definedName name="pr4746" localSheetId="1">'2.mell ÁLLAMI TÁMOGATÁS'!$A$29</definedName>
    <definedName name="pr4753" localSheetId="1">'2.mell ÁLLAMI TÁMOGATÁS'!#REF!</definedName>
    <definedName name="pr4754" localSheetId="1">'2.mell ÁLLAMI TÁMOGATÁS'!#REF!</definedName>
    <definedName name="pr4772" localSheetId="1">'2.mell ÁLLAMI TÁMOGATÁS'!$A$30</definedName>
    <definedName name="pr4773" localSheetId="1">'2.mell ÁLLAMI TÁMOGATÁS'!#REF!</definedName>
    <definedName name="pr4774" localSheetId="1">'2.mell ÁLLAMI TÁMOGATÁS'!#REF!</definedName>
    <definedName name="pr4777" localSheetId="1">'2.mell ÁLLAMI TÁMOGATÁS'!$A$31</definedName>
    <definedName name="pr4794" localSheetId="1">'2.mell ÁLLAMI TÁMOGATÁS'!$A$32</definedName>
    <definedName name="pr4807" localSheetId="1">'2.mell ÁLLAMI TÁMOGATÁS'!$A$33</definedName>
    <definedName name="pr4808" localSheetId="1">'2.mell ÁLLAMI TÁMOGATÁS'!#REF!</definedName>
    <definedName name="pr4809" localSheetId="1">'2.mell ÁLLAMI TÁMOGATÁS'!#REF!</definedName>
    <definedName name="pr4813" localSheetId="1">'2.mell ÁLLAMI TÁMOGATÁS'!$A$34</definedName>
    <definedName name="pr4814" localSheetId="1">'2.mell ÁLLAMI TÁMOGATÁS'!#REF!</definedName>
    <definedName name="pr4815" localSheetId="1">'2.mell ÁLLAMI TÁMOGATÁS'!#REF!</definedName>
    <definedName name="pr4818" localSheetId="1">'2.mell ÁLLAMI TÁMOGATÁS'!$A$35</definedName>
    <definedName name="pr4819" localSheetId="1">'2.mell ÁLLAMI TÁMOGATÁS'!#REF!</definedName>
    <definedName name="pr4820" localSheetId="1">'2.mell ÁLLAMI TÁMOGATÁS'!#REF!</definedName>
    <definedName name="pr4824" localSheetId="1">'2.mell ÁLLAMI TÁMOGATÁS'!$A$36</definedName>
    <definedName name="pr4825" localSheetId="1">'2.mell ÁLLAMI TÁMOGATÁS'!#REF!</definedName>
    <definedName name="pr4826" localSheetId="1">'2.mell ÁLLAMI TÁMOGATÁS'!#REF!</definedName>
    <definedName name="pr4830" localSheetId="1">'2.mell ÁLLAMI TÁMOGATÁS'!$A$37</definedName>
    <definedName name="pr4831" localSheetId="1">'2.mell ÁLLAMI TÁMOGATÁS'!#REF!</definedName>
    <definedName name="pr4832" localSheetId="1">'2.mell ÁLLAMI TÁMOGATÁS'!#REF!</definedName>
    <definedName name="pr4836" localSheetId="1">'2.mell ÁLLAMI TÁMOGATÁS'!$A$38</definedName>
    <definedName name="pr4837" localSheetId="1">'2.mell ÁLLAMI TÁMOGATÁS'!#REF!</definedName>
    <definedName name="pr4838" localSheetId="1">'2.mell ÁLLAMI TÁMOGATÁS'!#REF!</definedName>
    <definedName name="pr4841" localSheetId="1">'2.mell ÁLLAMI TÁMOGATÁS'!$A$39</definedName>
    <definedName name="pr4842" localSheetId="1">'2.mell ÁLLAMI TÁMOGATÁS'!#REF!</definedName>
    <definedName name="pr4843" localSheetId="1">'2.mell ÁLLAMI TÁMOGATÁS'!#REF!</definedName>
    <definedName name="pr4848" localSheetId="1">'2.mell ÁLLAMI TÁMOGATÁS'!$A$40</definedName>
    <definedName name="pr4849" localSheetId="1">'2.mell ÁLLAMI TÁMOGATÁS'!#REF!</definedName>
    <definedName name="pr4850" localSheetId="1">'2.mell ÁLLAMI TÁMOGATÁS'!#REF!</definedName>
    <definedName name="pr4854" localSheetId="1">'2.mell ÁLLAMI TÁMOGATÁS'!$A$41</definedName>
    <definedName name="pr4855" localSheetId="1">'2.mell ÁLLAMI TÁMOGATÁS'!#REF!</definedName>
    <definedName name="pr4856" localSheetId="1">'2.mell ÁLLAMI TÁMOGATÁS'!#REF!</definedName>
    <definedName name="pr4859" localSheetId="1">'2.mell ÁLLAMI TÁMOGATÁS'!$A$42</definedName>
    <definedName name="pr4860" localSheetId="1">'2.mell ÁLLAMI TÁMOGATÁS'!$A$43</definedName>
    <definedName name="pr4878" localSheetId="1">'2.mell ÁLLAMI TÁMOGATÁS'!$A$44</definedName>
    <definedName name="pr4907" localSheetId="1">'2.mell ÁLLAMI TÁMOGATÁS'!$A$45</definedName>
    <definedName name="pr4908" localSheetId="1">'2.mell ÁLLAMI TÁMOGATÁS'!#REF!</definedName>
    <definedName name="pr4909" localSheetId="1">'2.mell ÁLLAMI TÁMOGATÁS'!#REF!</definedName>
    <definedName name="pr4917" localSheetId="1">'2.mell ÁLLAMI TÁMOGATÁS'!$A$46</definedName>
    <definedName name="pr4918" localSheetId="1">'2.mell ÁLLAMI TÁMOGATÁS'!$A$47</definedName>
    <definedName name="pr4919" localSheetId="1">'2.mell ÁLLAMI TÁMOGATÁS'!#REF!</definedName>
    <definedName name="pr4920" localSheetId="1">'2.mell ÁLLAMI TÁMOGATÁS'!#REF!</definedName>
    <definedName name="pr4924" localSheetId="1">'2.mell ÁLLAMI TÁMOGATÁS'!$A$48</definedName>
    <definedName name="pr4925" localSheetId="1">'2.mell ÁLLAMI TÁMOGATÁS'!#REF!</definedName>
    <definedName name="pr4926" localSheetId="1">'2.mell ÁLLAMI TÁMOGATÁS'!#REF!</definedName>
    <definedName name="pr4930" localSheetId="1">'2.mell ÁLLAMI TÁMOGATÁS'!$A$49</definedName>
    <definedName name="pr4931" localSheetId="1">'2.mell ÁLLAMI TÁMOGATÁS'!$A$50</definedName>
    <definedName name="pr4932" localSheetId="1">'2.mell ÁLLAMI TÁMOGATÁS'!#REF!</definedName>
    <definedName name="pr4933" localSheetId="1">'2.mell ÁLLAMI TÁMOGATÁS'!#REF!</definedName>
    <definedName name="pr4939" localSheetId="1">'2.mell ÁLLAMI TÁMOGATÁS'!$A$51</definedName>
    <definedName name="pr4940" localSheetId="1">'2.mell ÁLLAMI TÁMOGATÁS'!#REF!</definedName>
    <definedName name="pr4941" localSheetId="1">'2.mell ÁLLAMI TÁMOGATÁS'!#REF!</definedName>
    <definedName name="pr4945" localSheetId="1">'2.mell ÁLLAMI TÁMOGATÁS'!$A$52</definedName>
    <definedName name="pr4946" localSheetId="1">'2.mell ÁLLAMI TÁMOGATÁS'!#REF!</definedName>
    <definedName name="pr4947" localSheetId="1">'2.mell ÁLLAMI TÁMOGATÁS'!#REF!</definedName>
    <definedName name="pr4950" localSheetId="1">'2.mell ÁLLAMI TÁMOGATÁS'!#REF!</definedName>
    <definedName name="pr4951" localSheetId="1">'2.mell ÁLLAMI TÁMOGATÁS'!$A$53</definedName>
    <definedName name="pr4952" localSheetId="1">'2.mell ÁLLAMI TÁMOGATÁS'!#REF!</definedName>
    <definedName name="pr4953" localSheetId="1">'2.mell ÁLLAMI TÁMOGATÁS'!#REF!</definedName>
    <definedName name="pr4986" localSheetId="1">'2.mell ÁLLAMI TÁMOGATÁS'!$A$54</definedName>
    <definedName name="pr4987" localSheetId="1">'2.mell ÁLLAMI TÁMOGATÁS'!$A$55</definedName>
    <definedName name="pr4988" localSheetId="1">'2.mell ÁLLAMI TÁMOGATÁS'!#REF!</definedName>
    <definedName name="pr4989" localSheetId="1">'2.mell ÁLLAMI TÁMOGATÁS'!#REF!</definedName>
    <definedName name="pr4990" localSheetId="1">'2.mell ÁLLAMI TÁMOGATÁS'!#REF!</definedName>
    <definedName name="pr4994" localSheetId="1">'2.mell ÁLLAMI TÁMOGATÁS'!#REF!</definedName>
    <definedName name="pr4995" localSheetId="1">'2.mell ÁLLAMI TÁMOGATÁS'!#REF!</definedName>
    <definedName name="pr4996" localSheetId="1">'2.mell ÁLLAMI TÁMOGATÁS'!#REF!</definedName>
    <definedName name="pr5010" localSheetId="1">'2.mell ÁLLAMI TÁMOGATÁS'!$A$56</definedName>
    <definedName name="pr5011" localSheetId="1">'2.mell ÁLLAMI TÁMOGATÁS'!#REF!</definedName>
    <definedName name="pr5012" localSheetId="1">'2.mell ÁLLAMI TÁMOGATÁS'!#REF!</definedName>
    <definedName name="pr5013" localSheetId="1">'2.mell ÁLLAMI TÁMOGATÁS'!#REF!</definedName>
    <definedName name="pr5024" localSheetId="1">'2.mell ÁLLAMI TÁMOGATÁS'!#REF!</definedName>
    <definedName name="pr5025" localSheetId="1">'2.mell ÁLLAMI TÁMOGATÁS'!#REF!</definedName>
    <definedName name="pr5026" localSheetId="1">'2.mell ÁLLAMI TÁMOGATÁS'!#REF!</definedName>
    <definedName name="pr5030" localSheetId="1">'2.mell ÁLLAMI TÁMOGATÁS'!#REF!</definedName>
    <definedName name="pr5031" localSheetId="1">'2.mell ÁLLAMI TÁMOGATÁS'!#REF!</definedName>
    <definedName name="pr5032" localSheetId="1">'2.mell ÁLLAMI TÁMOGATÁS'!#REF!</definedName>
    <definedName name="pr5037" localSheetId="1">'2.mell ÁLLAMI TÁMOGATÁS'!$A$57</definedName>
    <definedName name="pr5038" localSheetId="1">'2.mell ÁLLAMI TÁMOGATÁS'!#REF!</definedName>
    <definedName name="pr5039" localSheetId="1">'2.mell ÁLLAMI TÁMOGATÁS'!#REF!</definedName>
    <definedName name="pr5048" localSheetId="1">'2.mell ÁLLAMI TÁMOGATÁS'!$A$58</definedName>
    <definedName name="pr5049" localSheetId="1">'2.mell ÁLLAMI TÁMOGATÁS'!#REF!</definedName>
    <definedName name="pr5050" localSheetId="1">'2.mell ÁLLAMI TÁMOGATÁS'!#REF!</definedName>
    <definedName name="pr5058" localSheetId="1">'2.mell ÁLLAMI TÁMOGATÁS'!$A$59</definedName>
    <definedName name="pr5059" localSheetId="1">'2.mell ÁLLAMI TÁMOGATÁS'!#REF!</definedName>
    <definedName name="pr5060" localSheetId="1">'2.mell ÁLLAMI TÁMOGATÁS'!#REF!</definedName>
    <definedName name="pr5061" localSheetId="1">'2.mell ÁLLAMI TÁMOGATÁS'!#REF!</definedName>
    <definedName name="pr5070" localSheetId="1">'2.mell ÁLLAMI TÁMOGATÁS'!#REF!</definedName>
    <definedName name="pr5083" localSheetId="1">'2.mell ÁLLAMI TÁMOGATÁS'!$A$60</definedName>
    <definedName name="pr5084" localSheetId="1">'2.mell ÁLLAMI TÁMOGATÁS'!#REF!</definedName>
    <definedName name="pr5085" localSheetId="1">'2.mell ÁLLAMI TÁMOGATÁS'!#REF!</definedName>
    <definedName name="pr5086" localSheetId="1">'2.mell ÁLLAMI TÁMOGATÁS'!#REF!</definedName>
    <definedName name="pr5096" localSheetId="1">'2.mell ÁLLAMI TÁMOGATÁS'!#REF!</definedName>
    <definedName name="pr5097" localSheetId="1">'2.mell ÁLLAMI TÁMOGATÁS'!#REF!</definedName>
    <definedName name="pr5098" localSheetId="1">'2.mell ÁLLAMI TÁMOGATÁS'!#REF!</definedName>
    <definedName name="pr5107" localSheetId="1">'2.mell ÁLLAMI TÁMOGATÁS'!$A$61</definedName>
    <definedName name="pr5108" localSheetId="1">'2.mell ÁLLAMI TÁMOGATÁS'!$A$62</definedName>
    <definedName name="pr5120" localSheetId="1">'2.mell ÁLLAMI TÁMOGATÁS'!$A$63</definedName>
    <definedName name="pr5132" localSheetId="1">'2.mell ÁLLAMI TÁMOGATÁS'!$A$64</definedName>
    <definedName name="pr5232" localSheetId="1">'2.mell ÁLLAMI TÁMOGATÁS'!$A$67</definedName>
    <definedName name="pr5233" localSheetId="1">'2.mell ÁLLAMI TÁMOGATÁS'!$A$68</definedName>
    <definedName name="pr5237" localSheetId="1">'2.mell ÁLLAMI TÁMOGATÁS'!$A$70</definedName>
    <definedName name="pr5238" localSheetId="1">'2.mell ÁLLAMI TÁMOGATÁS'!#REF!</definedName>
    <definedName name="pr5239" localSheetId="1">'2.mell ÁLLAMI TÁMOGATÁS'!#REF!</definedName>
    <definedName name="pr5254" localSheetId="1">'2.mell ÁLLAMI TÁMOGATÁS'!$A$71</definedName>
    <definedName name="pr5255" localSheetId="1">'2.mell ÁLLAMI TÁMOGATÁS'!#REF!</definedName>
    <definedName name="pr5256" localSheetId="1">'2.mell ÁLLAMI TÁMOGATÁS'!#REF!</definedName>
    <definedName name="pr5336" localSheetId="1">'2.mell ÁLLAMI TÁMOGATÁS'!$A$74</definedName>
    <definedName name="pr5337" localSheetId="1">'2.mell ÁLLAMI TÁMOGATÁS'!$A$75</definedName>
    <definedName name="pr5338" localSheetId="1">'2.mell ÁLLAMI TÁMOGATÁS'!$A$77</definedName>
    <definedName name="pr5339" localSheetId="1">'2.mell ÁLLAMI TÁMOGATÁS'!#REF!</definedName>
    <definedName name="pr5340" localSheetId="1">'2.mell ÁLLAMI TÁMOGATÁS'!#REF!</definedName>
    <definedName name="pr5342" localSheetId="1">'2.mell ÁLLAMI TÁMOGATÁS'!$A$78</definedName>
    <definedName name="pr5343" localSheetId="1">'2.mell ÁLLAMI TÁMOGATÁS'!#REF!</definedName>
    <definedName name="pr5344" localSheetId="1">'2.mell ÁLLAMI TÁMOGATÁS'!#REF!</definedName>
    <definedName name="pr5348" localSheetId="1">'2.mell ÁLLAMI TÁMOGATÁS'!$A$79</definedName>
    <definedName name="pr5349" localSheetId="1">'2.mell ÁLLAMI TÁMOGATÁS'!#REF!</definedName>
    <definedName name="pr5350" localSheetId="1">'2.mell ÁLLAMI TÁMOGATÁS'!#REF!</definedName>
    <definedName name="pr5352" localSheetId="1">'2.mell ÁLLAMI TÁMOGATÁS'!$A$80</definedName>
    <definedName name="pr5353" localSheetId="1">'2.mell ÁLLAMI TÁMOGATÁS'!#REF!</definedName>
    <definedName name="pr5354" localSheetId="1">'2.mell ÁLLAMI TÁMOGATÁS'!#REF!</definedName>
    <definedName name="pr5357" localSheetId="1">'2.mell ÁLLAMI TÁMOGATÁS'!$A$81</definedName>
    <definedName name="pr5358" localSheetId="1">'2.mell ÁLLAMI TÁMOGATÁS'!#REF!</definedName>
    <definedName name="pr5359" localSheetId="1">'2.mell ÁLLAMI TÁMOGATÁS'!#REF!</definedName>
    <definedName name="pr5361" localSheetId="1">'2.mell ÁLLAMI TÁMOGATÁS'!$A$82</definedName>
    <definedName name="pr5362" localSheetId="1">'2.mell ÁLLAMI TÁMOGATÁS'!#REF!</definedName>
    <definedName name="pr5363" localSheetId="1">'2.mell ÁLLAMI TÁMOGATÁS'!#REF!</definedName>
    <definedName name="pr5369" localSheetId="1">'2.mell ÁLLAMI TÁMOGATÁS'!$A$83</definedName>
    <definedName name="pr5370" localSheetId="1">'2.mell ÁLLAMI TÁMOGATÁS'!#REF!</definedName>
    <definedName name="pr5371" localSheetId="1">'2.mell ÁLLAMI TÁMOGATÁS'!#REF!</definedName>
    <definedName name="pr5373" localSheetId="1">'2.mell ÁLLAMI TÁMOGATÁS'!$A$84</definedName>
    <definedName name="pr5374" localSheetId="1">'2.mell ÁLLAMI TÁMOGATÁS'!#REF!</definedName>
    <definedName name="pr5375" localSheetId="1">'2.mell ÁLLAMI TÁMOGATÁS'!#REF!</definedName>
    <definedName name="pr5377" localSheetId="1">'2.mell ÁLLAMI TÁMOGATÁS'!$A$85</definedName>
    <definedName name="pr5378" localSheetId="1">'2.mell ÁLLAMI TÁMOGATÁS'!#REF!</definedName>
    <definedName name="pr5379" localSheetId="1">'2.mell ÁLLAMI TÁMOGATÁS'!#REF!</definedName>
    <definedName name="pr5398" localSheetId="1">'2.mell ÁLLAMI TÁMOGATÁS'!$A$86</definedName>
    <definedName name="pr5399" localSheetId="1">'2.mell ÁLLAMI TÁMOGATÁS'!#REF!</definedName>
    <definedName name="pr5400" localSheetId="1">'2.mell ÁLLAMI TÁMOGATÁS'!#REF!</definedName>
    <definedName name="pr5402" localSheetId="1">'2.mell ÁLLAMI TÁMOGATÁS'!$A$87</definedName>
    <definedName name="pr5403" localSheetId="1">'2.mell ÁLLAMI TÁMOGATÁS'!#REF!</definedName>
    <definedName name="pr5404" localSheetId="1">'2.mell ÁLLAMI TÁMOGATÁS'!#REF!</definedName>
    <definedName name="pr5406" localSheetId="1">'2.mell ÁLLAMI TÁMOGATÁS'!$A$88</definedName>
    <definedName name="pr5407" localSheetId="1">'2.mell ÁLLAMI TÁMOGATÁS'!#REF!</definedName>
    <definedName name="pr5408" localSheetId="1">'2.mell ÁLLAMI TÁMOGATÁS'!#REF!</definedName>
    <definedName name="pr5426" localSheetId="1">'2.mell ÁLLAMI TÁMOGATÁS'!$A$89</definedName>
    <definedName name="pr5427" localSheetId="1">'2.mell ÁLLAMI TÁMOGATÁS'!#REF!</definedName>
    <definedName name="pr5428" localSheetId="1">'2.mell ÁLLAMI TÁMOGATÁS'!#REF!</definedName>
    <definedName name="pr5439" localSheetId="1">'2.mell ÁLLAMI TÁMOGATÁS'!$A$90</definedName>
    <definedName name="pr5440" localSheetId="1">'2.mell ÁLLAMI TÁMOGATÁS'!#REF!</definedName>
    <definedName name="pr5441" localSheetId="1">'2.mell ÁLLAMI TÁMOGATÁS'!#REF!</definedName>
    <definedName name="pr5451" localSheetId="1">'2.mell ÁLLAMI TÁMOGATÁS'!$A$91</definedName>
    <definedName name="pr5452" localSheetId="1">'2.mell ÁLLAMI TÁMOGATÁS'!#REF!</definedName>
    <definedName name="pr5453" localSheetId="1">'2.mell ÁLLAMI TÁMOGATÁS'!#REF!</definedName>
    <definedName name="pr5456" localSheetId="1">'2.mell ÁLLAMI TÁMOGATÁS'!$A$92</definedName>
    <definedName name="pr5457" localSheetId="1">'2.mell ÁLLAMI TÁMOGATÁS'!#REF!</definedName>
    <definedName name="pr5458" localSheetId="1">'2.mell ÁLLAMI TÁMOGATÁS'!#REF!</definedName>
    <definedName name="pr5469" localSheetId="1">'2.mell ÁLLAMI TÁMOGATÁS'!$A$93</definedName>
    <definedName name="pr5470" localSheetId="1">'2.mell ÁLLAMI TÁMOGATÁS'!#REF!</definedName>
    <definedName name="pr5471" localSheetId="1">'2.mell ÁLLAMI TÁMOGATÁS'!#REF!</definedName>
    <definedName name="pr5477" localSheetId="1">'2.mell ÁLLAMI TÁMOGATÁS'!$A$94</definedName>
    <definedName name="pr5492" localSheetId="1">'2.mell ÁLLAMI TÁMOGATÁS'!#REF!</definedName>
    <definedName name="pr5493" localSheetId="1">'2.mell ÁLLAMI TÁMOGATÁS'!#REF!</definedName>
    <definedName name="pr5494" localSheetId="1">'2.mell ÁLLAMI TÁMOGATÁS'!#REF!</definedName>
    <definedName name="pr5497" localSheetId="1">'2.mell ÁLLAMI TÁMOGATÁS'!$A$95</definedName>
    <definedName name="pr5498" localSheetId="1">'2.mell ÁLLAMI TÁMOGATÁS'!#REF!</definedName>
    <definedName name="pr5499" localSheetId="1">'2.mell ÁLLAMI TÁMOGATÁS'!#REF!</definedName>
    <definedName name="pr5505" localSheetId="1">'2.mell ÁLLAMI TÁMOGATÁS'!$A$96</definedName>
    <definedName name="pr5506" localSheetId="1">'2.mell ÁLLAMI TÁMOGATÁS'!#REF!</definedName>
    <definedName name="pr5507" localSheetId="1">'2.mell ÁLLAMI TÁMOGATÁS'!#REF!</definedName>
    <definedName name="pr5509" localSheetId="1">'2.mell ÁLLAMI TÁMOGATÁS'!$A$97</definedName>
    <definedName name="pr5510" localSheetId="1">'2.mell ÁLLAMI TÁMOGATÁS'!#REF!</definedName>
    <definedName name="pr5511" localSheetId="1">'2.mell ÁLLAMI TÁMOGATÁS'!#REF!</definedName>
    <definedName name="pr5517" localSheetId="1">'2.mell ÁLLAMI TÁMOGATÁS'!$A$98</definedName>
    <definedName name="pr5518" localSheetId="1">'2.mell ÁLLAMI TÁMOGATÁS'!#REF!</definedName>
    <definedName name="pr5519" localSheetId="1">'2.mell ÁLLAMI TÁMOGATÁS'!#REF!</definedName>
    <definedName name="pr5527" localSheetId="1">'2.mell ÁLLAMI TÁMOGATÁS'!$A$99</definedName>
    <definedName name="pr5528" localSheetId="1">'2.mell ÁLLAMI TÁMOGATÁS'!#REF!</definedName>
    <definedName name="pr5529" localSheetId="1">'2.mell ÁLLAMI TÁMOGATÁS'!#REF!</definedName>
    <definedName name="pr5531" localSheetId="1">'2.mell ÁLLAMI TÁMOGATÁS'!$A$100</definedName>
    <definedName name="pr5532" localSheetId="1">'2.mell ÁLLAMI TÁMOGATÁS'!#REF!</definedName>
    <definedName name="pr5533" localSheetId="1">'2.mell ÁLLAMI TÁMOGATÁS'!#REF!</definedName>
    <definedName name="pr5536" localSheetId="1">'2.mell ÁLLAMI TÁMOGATÁS'!$A$101</definedName>
    <definedName name="pr5537" localSheetId="1">'2.mell ÁLLAMI TÁMOGATÁS'!#REF!</definedName>
    <definedName name="pr5538" localSheetId="1">'2.mell ÁLLAMI TÁMOGATÁS'!#REF!</definedName>
    <definedName name="pr5543" localSheetId="1">'2.mell ÁLLAMI TÁMOGATÁS'!$A$102</definedName>
    <definedName name="pr5544" localSheetId="1">'2.mell ÁLLAMI TÁMOGATÁS'!#REF!</definedName>
    <definedName name="pr5545" localSheetId="1">'2.mell ÁLLAMI TÁMOGATÁS'!#REF!</definedName>
    <definedName name="pr5551" localSheetId="1">'2.mell ÁLLAMI TÁMOGATÁS'!$A$103</definedName>
    <definedName name="pr5552" localSheetId="1">'2.mell ÁLLAMI TÁMOGATÁS'!#REF!</definedName>
    <definedName name="pr5553" localSheetId="1">'2.mell ÁLLAMI TÁMOGATÁS'!#REF!</definedName>
    <definedName name="pr5751" localSheetId="1">'2.mell ÁLLAMI TÁMOGATÁS'!$A$107</definedName>
    <definedName name="pr5752" localSheetId="1">'2.mell ÁLLAMI TÁMOGATÁS'!$A$109</definedName>
    <definedName name="pr5753" localSheetId="1">'2.mell ÁLLAMI TÁMOGATÁS'!$A$110</definedName>
    <definedName name="pr5754" localSheetId="1">'2.mell ÁLLAMI TÁMOGATÁS'!#REF!</definedName>
    <definedName name="pr5755" localSheetId="1">'2.mell ÁLLAMI TÁMOGATÁS'!#REF!</definedName>
    <definedName name="pr5759" localSheetId="1">'2.mell ÁLLAMI TÁMOGATÁS'!$A$111</definedName>
    <definedName name="pr5760" localSheetId="1">'2.mell ÁLLAMI TÁMOGATÁS'!#REF!</definedName>
    <definedName name="pr5761" localSheetId="1">'2.mell ÁLLAMI TÁMOGATÁS'!#REF!</definedName>
    <definedName name="pr5767" localSheetId="1">'2.mell ÁLLAMI TÁMOGATÁS'!$A$112</definedName>
    <definedName name="pr5768" localSheetId="1">'2.mell ÁLLAMI TÁMOGATÁS'!#REF!</definedName>
    <definedName name="pr5769" localSheetId="1">'2.mell ÁLLAMI TÁMOGATÁS'!#REF!</definedName>
    <definedName name="pr5778" localSheetId="1">'2.mell ÁLLAMI TÁMOGATÁS'!$A$114</definedName>
    <definedName name="pr5779" localSheetId="1">'2.mell ÁLLAMI TÁMOGATÁS'!$A$115</definedName>
    <definedName name="pr5780" localSheetId="1">'2.mell ÁLLAMI TÁMOGATÁS'!#REF!</definedName>
    <definedName name="pr5781" localSheetId="1">'2.mell ÁLLAMI TÁMOGATÁS'!#REF!</definedName>
    <definedName name="pr5785" localSheetId="1">'2.mell ÁLLAMI TÁMOGATÁS'!$A$116</definedName>
    <definedName name="pr5786" localSheetId="1">'2.mell ÁLLAMI TÁMOGATÁS'!#REF!</definedName>
    <definedName name="pr5787" localSheetId="1">'2.mell ÁLLAMI TÁMOGATÁS'!#REF!</definedName>
    <definedName name="pr5801" localSheetId="1">'2.mell ÁLLAMI TÁMOGATÁS'!$A$117</definedName>
    <definedName name="pr5802" localSheetId="1">'2.mell ÁLLAMI TÁMOGATÁS'!#REF!</definedName>
    <definedName name="pr5803" localSheetId="1">'2.mell ÁLLAMI TÁMOGATÁS'!#REF!</definedName>
    <definedName name="pr5808" localSheetId="1">'2.mell ÁLLAMI TÁMOGATÁS'!$A$118</definedName>
    <definedName name="pr5809" localSheetId="1">'2.mell ÁLLAMI TÁMOGATÁS'!#REF!</definedName>
    <definedName name="pr5810" localSheetId="1">'2.mell ÁLLAMI TÁMOGATÁS'!#REF!</definedName>
    <definedName name="pr5812" localSheetId="1">'2.mell ÁLLAMI TÁMOGATÁS'!$A$119</definedName>
    <definedName name="pr5825" localSheetId="1">'2.mell ÁLLAMI TÁMOGATÁS'!$A$120</definedName>
    <definedName name="pr5848" localSheetId="1">'2.mell ÁLLAMI TÁMOGATÁS'!$A$121</definedName>
    <definedName name="pr5849" localSheetId="1">'2.mell ÁLLAMI TÁMOGATÁS'!#REF!</definedName>
    <definedName name="pr5850" localSheetId="1">'2.mell ÁLLAMI TÁMOGATÁS'!#REF!</definedName>
    <definedName name="pr5866" localSheetId="1">'2.mell ÁLLAMI TÁMOGATÁS'!$A$122</definedName>
    <definedName name="pr5867" localSheetId="1">'2.mell ÁLLAMI TÁMOGATÁS'!#REF!</definedName>
    <definedName name="pr5868" localSheetId="1">'2.mell ÁLLAMI TÁMOGATÁS'!#REF!</definedName>
    <definedName name="pr5875" localSheetId="1">'2.mell ÁLLAMI TÁMOGATÁS'!$A$123</definedName>
    <definedName name="pr5876" localSheetId="1">'2.mell ÁLLAMI TÁMOGATÁS'!#REF!</definedName>
    <definedName name="pr5927" localSheetId="1">'2.mell ÁLLAMI TÁMOGATÁS'!#REF!</definedName>
    <definedName name="pr5946" localSheetId="1">'2.mell ÁLLAMI TÁMOGATÁS'!$A$124</definedName>
    <definedName name="pr5964" localSheetId="1">'2.mell ÁLLAMI TÁMOGATÁS'!$A$125</definedName>
    <definedName name="pr5965" localSheetId="1">'2.mell ÁLLAMI TÁMOGATÁS'!#REF!</definedName>
    <definedName name="pr6065" localSheetId="1">'2.mell ÁLLAMI TÁMOGATÁS'!$A$126</definedName>
    <definedName name="pr6082" localSheetId="1">'2.mell ÁLLAMI TÁMOGATÁS'!$A$127</definedName>
    <definedName name="pr6098" localSheetId="1">'2.mell ÁLLAMI TÁMOGATÁS'!$A$128</definedName>
    <definedName name="pr6099" localSheetId="1">'2.mell ÁLLAMI TÁMOGATÁS'!#REF!</definedName>
    <definedName name="pr6100" localSheetId="1">'2.mell ÁLLAMI TÁMOGATÁS'!#REF!</definedName>
    <definedName name="pr6104" localSheetId="1">'2.mell ÁLLAMI TÁMOGATÁS'!$A$129</definedName>
    <definedName name="pr6105" localSheetId="1">'2.mell ÁLLAMI TÁMOGATÁS'!$A$130</definedName>
  </definedNames>
  <calcPr fullCalcOnLoad="1"/>
</workbook>
</file>

<file path=xl/sharedStrings.xml><?xml version="1.0" encoding="utf-8"?>
<sst xmlns="http://schemas.openxmlformats.org/spreadsheetml/2006/main" count="1266" uniqueCount="634">
  <si>
    <t>CÍMREND</t>
  </si>
  <si>
    <t>I.</t>
  </si>
  <si>
    <t>Polgármesteri Hivatal</t>
  </si>
  <si>
    <t>II.</t>
  </si>
  <si>
    <t>Vak Bottyán ÁMK</t>
  </si>
  <si>
    <t>III.</t>
  </si>
  <si>
    <t>"Öszikék" Szociális Szolgáltató Központ</t>
  </si>
  <si>
    <t>IV.</t>
  </si>
  <si>
    <t>Városi Könyvtár</t>
  </si>
  <si>
    <t>Simontornya Város Önkormányzat 2009. évi állami támogatásai (Ft)</t>
  </si>
  <si>
    <t>A 2008. évi CII. törvény 3. számú melléklete alapján</t>
  </si>
  <si>
    <t>A helyi önkormányzatok normatív hozzájárulásai</t>
  </si>
  <si>
    <t>Jogcím</t>
  </si>
  <si>
    <t>mutató</t>
  </si>
  <si>
    <t>fajlagos összeg</t>
  </si>
  <si>
    <t>összeg (Ft)</t>
  </si>
  <si>
    <t>1. Települési önkormányzatok feladatai</t>
  </si>
  <si>
    <t>a) Település-üzemeltetési, igazgatási és sportfeladatok</t>
  </si>
  <si>
    <t>b) Közösségi közlekedési feladatok</t>
  </si>
  <si>
    <t>2. Körzeti igazgatás</t>
  </si>
  <si>
    <t>a) Okmányirodák működése és gyámügyi igazgatási feladatok</t>
  </si>
  <si>
    <t>b) Építésügyi igazgatási feladatok</t>
  </si>
  <si>
    <t>3. Körjegyzőség működése</t>
  </si>
  <si>
    <t>a) Alap-hozzájárulás</t>
  </si>
  <si>
    <t>b) Ösztönző hozzájárulás</t>
  </si>
  <si>
    <t>4. Megyei, fővárosi önkormányzatok feladatai</t>
  </si>
  <si>
    <t>a) Igazgatási és sportfeladatok</t>
  </si>
  <si>
    <t>b) Területi gyermekvédelmi szakszolgálat működtetése</t>
  </si>
  <si>
    <t>5. Lakott külterülettel kapcsolatos feladatok</t>
  </si>
  <si>
    <t>6. Lakossági települési folyékony hulladék ártalmatlanítása</t>
  </si>
  <si>
    <t>7. A társadalmi-gazdasági és infrastrukturális szempontból elmaradott, illetve súlyos foglalkoztatási gondokkal küzdő települési önkormányzatok feladatai</t>
  </si>
  <si>
    <t>a) a társadalmi-gazdasági és infrastrukturális szempontból elmaradott vagy súlyos foglalkoztatási gondokkal küzdő település:</t>
  </si>
  <si>
    <t>b) a társadalmi-gazdasági és infrastrukturális szempontból elmaradott és súlyos foglalkoztatási gondokkal küzdő település:</t>
  </si>
  <si>
    <t>8. Üdülőhelyi feladatok</t>
  </si>
  <si>
    <t>9. Pénzbeli szociális juttatások</t>
  </si>
  <si>
    <t>10. Közművelődési és közgyűjteményi feladatok</t>
  </si>
  <si>
    <t>a) Helyi közművelődési és közgyűjteményi feladatok</t>
  </si>
  <si>
    <t>b) Megyei/fővárosi közművelődési és közgyűjteményi feladatok</t>
  </si>
  <si>
    <t>11. Szociális és gyermekjóléti alapszolgáltatás feladatai</t>
  </si>
  <si>
    <t>a) Szociális és gyermekjóléti alapszolgáltatások általános feladatai</t>
  </si>
  <si>
    <t>b) Családsegítés</t>
  </si>
  <si>
    <t>c) Gyermekjóléti szolgálat</t>
  </si>
  <si>
    <t>d) Szociális étkeztetés</t>
  </si>
  <si>
    <t>e) Házi segítségnyújtás</t>
  </si>
  <si>
    <t>f) Falugondnoki vagy tanyagondnoki szolgáltatás</t>
  </si>
  <si>
    <t>g) Támogató szolgáltatás</t>
  </si>
  <si>
    <t>h) Közösségi ellátások</t>
  </si>
  <si>
    <t>i) Utcai szociális munka</t>
  </si>
  <si>
    <t>j) Időskorúak nappali intézményi ellátása</t>
  </si>
  <si>
    <t>k) Pszichiátriai és szenvedélybetegek, hajléktalanok nappali intézményi ellátása</t>
  </si>
  <si>
    <t>l) Fogyatékos és demens személyek nappali intézményi ellátása</t>
  </si>
  <si>
    <t>m) Fogyatékos személyek nappali intézményében elhelyezett gyermekek kedvezményes étkeztetése</t>
  </si>
  <si>
    <t>12. Szociális és gyermekvédelmi bentlakásos és átmeneti elhelyezés</t>
  </si>
  <si>
    <t>a) Fokozott ápolást, gondozást igénylő ellátás</t>
  </si>
  <si>
    <t>b) Átlagos ápolást, gondozást igénylő ellátás</t>
  </si>
  <si>
    <t>c) Emelt színvonalú bentlakásos ellátás</t>
  </si>
  <si>
    <t>13. Hajléktalanok átmeneti intézményei</t>
  </si>
  <si>
    <t>a) Hajléktalanok átmeneti szállása, éjjeli menedékhely</t>
  </si>
  <si>
    <t>b) Bázis-szállás</t>
  </si>
  <si>
    <t>14. Gyermekek napközbeni ellátása</t>
  </si>
  <si>
    <t>a) Bölcsődei ellátás</t>
  </si>
  <si>
    <t>b) Családi napközi ellátás</t>
  </si>
  <si>
    <t>c) Ingyenes intézményi étkeztetés</t>
  </si>
  <si>
    <t>15. Közoktatási alap-hozzájárulás (az óvodai neveléshez, az iskolai oktatáshoz, a szakképzés elméleti képzéshez, alapfokú művészetoktatáshoz, kollégiumi neveléshez, általános iskolai napközi otthoni, tanulószobai, iskolaotthonos oktatáshoz)</t>
  </si>
  <si>
    <t>16. Közoktatási kiegészítő hozzájárulások</t>
  </si>
  <si>
    <t>16.1. Iskolai gyakorlati oktatás, szakképzés (szakmai gyakorlati képzés)</t>
  </si>
  <si>
    <t>16.2. Sajátos nevelési igényű gyermekek, tanulók nevelése, oktatása</t>
  </si>
  <si>
    <t>16.3. Nem magyar nyelven folyó nevelés és oktatás, valamint a roma kisebbségi oktatás</t>
  </si>
  <si>
    <t>16.4. Nemzetiségi nyelvű, két tanítási nyelvű oktatás, nyelvi előkészítő oktatás</t>
  </si>
  <si>
    <t>16.5. Egyes pedagógiai programok, módszerek támogatása</t>
  </si>
  <si>
    <t>16.6. Hozzájárulások egyes közoktatási intézményeket fenntartó önkormányzatok feladatellátásához</t>
  </si>
  <si>
    <t>17. Szociális juttatások, egyéb szolgáltatások</t>
  </si>
  <si>
    <t>17.1. Kedvezményes óvodai, iskolai, kollégiumi étkeztetés</t>
  </si>
  <si>
    <t>17.2. Tanulók tankönyvellátásának támogatása</t>
  </si>
  <si>
    <t>17.3. Kollégiumi, diákotthoni lakhatási feltételek megteremtése</t>
  </si>
  <si>
    <t>ÖSSZESEN:</t>
  </si>
  <si>
    <t>A 2008. évi CII. Törvény 4. számú melléklete alapján</t>
  </si>
  <si>
    <t>A helyi önkormányzatokat megillető személyi jövedelemadó megosztása</t>
  </si>
  <si>
    <t>A települési önkormányzatot megilleti a településre kimutatott személyi jövedelemadó 8%-a.</t>
  </si>
  <si>
    <t>A települési önkormányzatok jövedelemdifferenciálódásának mérséklése</t>
  </si>
  <si>
    <t>A 2007. évi CLXIX. Törvény 5. számú melléklete alapján</t>
  </si>
  <si>
    <t>A helyi önkormányzatok által felhasználható központosított előirányzatok</t>
  </si>
  <si>
    <t>1. Lakossági közműfejlesztés támogatása</t>
  </si>
  <si>
    <t>2. Lakossági víz- és csatornaszolgáltatás támogatása</t>
  </si>
  <si>
    <t>3. Kompok, révek fenntartásának, felújításának támogatása</t>
  </si>
  <si>
    <t>4. Határátkelőhelyek fenntartásának támogatása</t>
  </si>
  <si>
    <t>5. Települési és területi kisebbségi önkormányzatok működésének támogatása</t>
  </si>
  <si>
    <t>6. Kiegészítő támogatás nemzetiségi nevelési, oktatási feladatokhoz</t>
  </si>
  <si>
    <t>7. Könyvtári és közművelődési érdekeltségnövelő támogatás, múzeumok szakmai támogatása</t>
  </si>
  <si>
    <t>8. Helyi önkormányzatok hivatásos zenekari és énekkari támogatása</t>
  </si>
  <si>
    <t>9. Helyi szervezési intézkedésekhez kapcsolódó többletkiadások támogatása</t>
  </si>
  <si>
    <t>10. Ózdi martinsalak felhasználása miatt kárt szenvedett lakóépületek tulajdonosainak kártalanítása</t>
  </si>
  <si>
    <t>11. A 2007. évi jövedelemdifferenciálódás mérséklésénél beszámítással érintett önkormányzatok támogatása</t>
  </si>
  <si>
    <t>12. Önkormányzatok és jogi személyiségű társulásaik európai uniós fejlesztési pályázatai saját forrás kiegészítésének támogatása</t>
  </si>
  <si>
    <t>13. Helyi közösségi közlekedés normatív támogatása</t>
  </si>
  <si>
    <t>14. Települési önkormányzati szilárd burkolatú belterületi közutak burkolatfelújításának támogatása</t>
  </si>
  <si>
    <t>15. A szakmai vizsgák lebonyolításának támogatása</t>
  </si>
  <si>
    <t>16. Esélyegyenlőséget, felzárkóztatást segítő támogatások</t>
  </si>
  <si>
    <t>17. Hivatásos önkormányzati tűzoltóságok kiegészítő támogatása</t>
  </si>
  <si>
    <t>18. Közoktatás-fejlesztési célok támogatása</t>
  </si>
  <si>
    <t>20. Belterületi utak szilárd burkolattal való ellátásának támogatása</t>
  </si>
  <si>
    <t>21. A vizitdíj visszatérítésének támogatása</t>
  </si>
  <si>
    <t>22. Az alapfokú művészetoktatás támogatása</t>
  </si>
  <si>
    <t>23. A kistelepülési iskolák és a körjegyzőségek tárgyi feltételeinek javítása, valamint közösségi buszok beszerzése</t>
  </si>
  <si>
    <t>24. 2006. év tavaszán kialakult árvíz és belvíz miatti károk enyhítése</t>
  </si>
  <si>
    <t>25. Nyári gyermekétkeztetés</t>
  </si>
  <si>
    <t>26. A 2008. évi bérpolitikai intézkedések támogatása</t>
  </si>
  <si>
    <t>27. Belterületi belvízrendezési célok támogatása</t>
  </si>
  <si>
    <t>28. Villamosenergia áremelkedés hatásának ellentételezése</t>
  </si>
  <si>
    <t>A 2008. évi CII. Törvény 8. számú melléklete alapján</t>
  </si>
  <si>
    <t>A helyi önkormányzatok normatív, kötött felhasználású támogatásai</t>
  </si>
  <si>
    <t>I. KIEGÉSZÍTŐ TÁMOGATÁS EGYES KÖZOKTATÁSI FELADATOKHOZ</t>
  </si>
  <si>
    <t>1. Pedagógus szakvizsga, továbbképzés, emelt szintű érettségi vizsgáztatásra való felkészülés támogatása</t>
  </si>
  <si>
    <t>2. A fővárosi és megyei közalapítványok szakmai tevékenysége</t>
  </si>
  <si>
    <t>3. Pedagógiai szakszolgálat</t>
  </si>
  <si>
    <t>4. Diáksporttal kapcsolatos támogatások</t>
  </si>
  <si>
    <t>II. KIEGÉSZÍTŐ TÁMOGATÁS EGYES SZOCIÁLIS FELADATOKHOZ</t>
  </si>
  <si>
    <t>1. Egyes jövedelempótló támogatások kiegészítése</t>
  </si>
  <si>
    <t>2. Önkormányzat által szervezett közfoglalkoztatás támogatása</t>
  </si>
  <si>
    <t>3. Szociális továbbképzés és szakvizsga támogatása</t>
  </si>
  <si>
    <t>III. HELYI ÖNKORMÁNYZATI HIVATÁSOS TŰZOLTÓSÁGOK TÁMOGATÁSA</t>
  </si>
  <si>
    <t>1. A hivatásos önkormányzati tűzoltóság állományának személyi juttatásaihoz:</t>
  </si>
  <si>
    <t>2. A hivatásos önkormányzati tűzoltóság dologi kiadásai</t>
  </si>
  <si>
    <t>IV. A TÖBBCÉLÚ KISTÉRSÉGI TÁRSULÁSOK TÁMOGATÁSA</t>
  </si>
  <si>
    <t>2.1. Többcélú kistérségi társulások általános feladatainak támogatása</t>
  </si>
  <si>
    <t>2.2. A többcélú kistérségi társulások közoktatási feladatainak támogatása</t>
  </si>
  <si>
    <t>2.3. A többcélú kistérségi társulások szociális intézményi feladatainak támogatása</t>
  </si>
  <si>
    <t>2.4. A többcélú kistérségi társulások szociális alapszolgáltatási feladatainak támogatása</t>
  </si>
  <si>
    <t>2.5. A többcélú kistérségi társulások gyermekek átmeneti gondozási feladatainak támogatása</t>
  </si>
  <si>
    <t>2.6. A többcélú kistérségi társulások gyermekjóléti alapellátási feladatainak támogatása</t>
  </si>
  <si>
    <t>2.7. A többcélú kistérségi társulások mozgókönyvtári és egyes közművelődési feladatainak támogatása</t>
  </si>
  <si>
    <t>2.8. A többcélú kistérségi társulások belső ellenőrzési feladatainak támogatása</t>
  </si>
  <si>
    <t>2. sz. melléklet</t>
  </si>
  <si>
    <t>Simontornya Város Önkormányzat 2009. évre tervezett bevételei (E Ft)</t>
  </si>
  <si>
    <t>Megnevezés</t>
  </si>
  <si>
    <t>2007. tény</t>
  </si>
  <si>
    <t>2008. várható</t>
  </si>
  <si>
    <t>2009. eredeti ei.</t>
  </si>
  <si>
    <t>INTÉZMÉNYI MŰKÖDÉSI BEVÉTELEK</t>
  </si>
  <si>
    <t>Hatósági jogkörhöz köthető működési bevételek</t>
  </si>
  <si>
    <t>Egyéb saját bevételek</t>
  </si>
  <si>
    <t>ÁFA bevételek és visszatérülések</t>
  </si>
  <si>
    <t>Hozam és kamat bevételek</t>
  </si>
  <si>
    <t>Átvett pénzeszközök működési célra Áht-n kívülről</t>
  </si>
  <si>
    <t>MŰKÖDÉSI CÉLÚ TÁMOGATÁSOK, KIEGÉSZÍTÉSEK</t>
  </si>
  <si>
    <t>Támogatás értékű működési bevételek</t>
  </si>
  <si>
    <t>költségvetési kiegészítések, visszatérülések</t>
  </si>
  <si>
    <t>Önkormányzatok költségvetési támogatása</t>
  </si>
  <si>
    <t xml:space="preserve"> Normatív hozzájárulások</t>
  </si>
  <si>
    <t>Központosított előirányzatok</t>
  </si>
  <si>
    <t>Működőképességet megőrző kiegészítő támogatások</t>
  </si>
  <si>
    <t>Normatív kötött felhasználású támogatások</t>
  </si>
  <si>
    <t>Címzett támogatás</t>
  </si>
  <si>
    <t>Céltámogatás</t>
  </si>
  <si>
    <t>Egyéb</t>
  </si>
  <si>
    <t>ÖNKORMÁNYZATOK SAJÁTOS  BEVÉTELEI</t>
  </si>
  <si>
    <t>Illetékek</t>
  </si>
  <si>
    <t>Helyi adók  (kommunális adó nélkül)</t>
  </si>
  <si>
    <t>Helyi adóhoz kapcsolódó pótlékok, bírságok</t>
  </si>
  <si>
    <t>Átengedett központi adók</t>
  </si>
  <si>
    <t>Egyéb sajátos működési bevételek</t>
  </si>
  <si>
    <t>Önkormányzatok sajátos működési bevételei összesen</t>
  </si>
  <si>
    <t>Önkormányzatok sajátos felhalmozási bevételei összesen  (kommunális adót tartalmazza)</t>
  </si>
  <si>
    <t>HITELEK,  TÁMOGATÁSI KÖLCSÖNÖK</t>
  </si>
  <si>
    <t xml:space="preserve">Támogatási kölcsönök visszatérülése államháztartáson belülről </t>
  </si>
  <si>
    <t xml:space="preserve">Támogatási kölcsönök visszatérülése államháztartáson kívülről </t>
  </si>
  <si>
    <t xml:space="preserve">Támogatási kölcsönök igénybevétele államháztartáson belülről </t>
  </si>
  <si>
    <t xml:space="preserve">Rövid lejáratú hitelek felvétele </t>
  </si>
  <si>
    <t xml:space="preserve">Likvid hitelek felvétele </t>
  </si>
  <si>
    <t xml:space="preserve">Hosszú lejáratú hitelek felvétele </t>
  </si>
  <si>
    <t>Működésre</t>
  </si>
  <si>
    <t>Felhalmozásra</t>
  </si>
  <si>
    <t>FELHALMOZÁSI ÉS TŐKE JELLEGŰ BEVÉTELEK, FELHALMOZÁSI CÉLÚ TÁMOGATÁSOK</t>
  </si>
  <si>
    <t>Tárgyi eszközök, immateriális javak értékesítése</t>
  </si>
  <si>
    <t>Pénzügyi befektetések bevételei</t>
  </si>
  <si>
    <t>Támogatás értékű felhalmozási bevételek</t>
  </si>
  <si>
    <t>Felhalmozási célú átvett pénzeszközök Áht-n kívülről</t>
  </si>
  <si>
    <t>TOVÁBBADÁSI CÉLÚ BEVÉTELEK</t>
  </si>
  <si>
    <t>Államháztartáson belülről kapott továbbadási (lebonyolítási) célú bevétel</t>
  </si>
  <si>
    <t xml:space="preserve">Államháztartáson kívülről kapott továbbadási (lebonyolítási) célú bevétel </t>
  </si>
  <si>
    <t>ELŐZŐ ÉVI MARADVÁNY IGÉNYBE VÉTELE</t>
  </si>
  <si>
    <t>Felhalmozási célú</t>
  </si>
  <si>
    <t>Működési célú</t>
  </si>
  <si>
    <t>FELÜGYELETI SZERVTŐL KAPOTT TÁMOGATÁS</t>
  </si>
  <si>
    <t>Működési költségvetés támogatása</t>
  </si>
  <si>
    <t>Intézményi felhalmozási kiadások támogatása</t>
  </si>
  <si>
    <t>Kormányzati felhalmozási kiadások támogatása</t>
  </si>
  <si>
    <t>Fejezeti kezelésű előirányzatok támogatása</t>
  </si>
  <si>
    <t>BEVÉTELEK MINDÖSSZESEN</t>
  </si>
  <si>
    <t>3. sz. melléklet</t>
  </si>
  <si>
    <t>Simontornya Város Önkormányzat 2009 évre tervezett bevételei címenként (E Ft)</t>
  </si>
  <si>
    <t>Gondozási Központ</t>
  </si>
  <si>
    <t>összesen</t>
  </si>
  <si>
    <t>4. sz. melléklet</t>
  </si>
  <si>
    <t>Simontornya Város Önkormányzat 2009-2011 évre tervezett bevételei (E Ft)</t>
  </si>
  <si>
    <t>2009. év</t>
  </si>
  <si>
    <t>2010. év</t>
  </si>
  <si>
    <t>2011. év</t>
  </si>
  <si>
    <t>5. sz. melléklet</t>
  </si>
  <si>
    <t>Simontornya Város Önkormányzat 2009. évre tervezett kiadásai  (E Ft)</t>
  </si>
  <si>
    <t>MŰKÖDÉSI KIADÁSOK</t>
  </si>
  <si>
    <t>Személyi juttatások</t>
  </si>
  <si>
    <t xml:space="preserve"> Munkaadókat terhelő járulékok</t>
  </si>
  <si>
    <t xml:space="preserve"> Dologi kiadások</t>
  </si>
  <si>
    <t>Egyéb folyó kiadások</t>
  </si>
  <si>
    <t>Kamatkiadások</t>
  </si>
  <si>
    <t>Követelés elengedés, tartozás átvállalás kiadásai</t>
  </si>
  <si>
    <t>Előző évi maradvány visszafizetése</t>
  </si>
  <si>
    <t>Támogatás értékű működési kiadások</t>
  </si>
  <si>
    <t>Átadott pénzeszközök működési célra ÁHT-n kívülre</t>
  </si>
  <si>
    <t>Társadalom-szociálpol. és egyéb juttatás, támogatás</t>
  </si>
  <si>
    <t>Ellátottak pénzbeli juttatásai</t>
  </si>
  <si>
    <t>Egyéb működési célú támogatások, kiadások</t>
  </si>
  <si>
    <t>PÉNZFORGALOM NÉLKÜLI KIADÁSOK</t>
  </si>
  <si>
    <t>FELHALMOZÁSI KIADÁSOK</t>
  </si>
  <si>
    <t xml:space="preserve"> Beruházások</t>
  </si>
  <si>
    <t xml:space="preserve"> Felújítások</t>
  </si>
  <si>
    <t>Támogatás értékű felhalmozási kiadások</t>
  </si>
  <si>
    <t>Felhalmozási célú pénzeszköz átadások ÁHT-n kívülre</t>
  </si>
  <si>
    <t>PÉNZÜGYI BEFEKTETÉSEK</t>
  </si>
  <si>
    <t>Részvények és részesedések vásárlása</t>
  </si>
  <si>
    <t>Kárpótlási jegyek vásárlása</t>
  </si>
  <si>
    <t>Államkötvények, egyéb értékpapírok vásárlása</t>
  </si>
  <si>
    <t>Egyéb pénzügyi befektetések</t>
  </si>
  <si>
    <t>HITELEK, KÖLCSÖNÖK NYÚJTÁSA, TÖRLESZTÉSE</t>
  </si>
  <si>
    <t xml:space="preserve">Támogatási kölcsönök nyújtása államháztartáson belülre  </t>
  </si>
  <si>
    <t xml:space="preserve">Támogatási kölcsönök nyújtása államháztartáson kívülre </t>
  </si>
  <si>
    <t>Támogatási kölcsönök törlesztése államháztartáson belülre</t>
  </si>
  <si>
    <t xml:space="preserve">Rövid lejáratú hitelek törlesztése </t>
  </si>
  <si>
    <t xml:space="preserve">Likvid hitelek törlesztése </t>
  </si>
  <si>
    <t xml:space="preserve">Hosszú lejáratú hitelek törlesztése </t>
  </si>
  <si>
    <t>TOVÁBBADÁSI CÉLÚ KIADÁSOK</t>
  </si>
  <si>
    <t>Államháztartáson belülről kapott továbbadási (lebonyolítási) célú kiadás</t>
  </si>
  <si>
    <t xml:space="preserve">Államháztartáson kívülről kapott továbbadási (lebonyolítási) célú kiadás </t>
  </si>
  <si>
    <t>TARTALÉK</t>
  </si>
  <si>
    <t>Általános tartalék</t>
  </si>
  <si>
    <t>Céltartalék</t>
  </si>
  <si>
    <t>KIADÁSOK MINDÖSSZESEN</t>
  </si>
  <si>
    <t>7. sz. melléklet</t>
  </si>
  <si>
    <t>Simontornya Város Önkormányzat 2009-2011 évre tervezett kiadásai  (E Ft)</t>
  </si>
  <si>
    <t>2009 év</t>
  </si>
  <si>
    <t>2010 év</t>
  </si>
  <si>
    <t>2011 év</t>
  </si>
  <si>
    <t>Cáltartalék</t>
  </si>
  <si>
    <t>8. sz. melléklet</t>
  </si>
  <si>
    <t>Simontornya Város Önkormányzat 2009 évre tervezett kiadásai címenként  (E Ft)</t>
  </si>
  <si>
    <t>Vak Bttyán ÁMK</t>
  </si>
  <si>
    <t>9. sz. melléklet</t>
  </si>
  <si>
    <t xml:space="preserve">Simontornya Város Önkormányzat 2009 évi működési és felhalmozási kiadásai és bevételei egyensúlyban mérlegszerűen (E Ft)  </t>
  </si>
  <si>
    <t>Működési kiadások</t>
  </si>
  <si>
    <t xml:space="preserve">Vak Bottyán ÁMK </t>
  </si>
  <si>
    <t>Működési bevételek</t>
  </si>
  <si>
    <t>Személyi juttatás</t>
  </si>
  <si>
    <t>Intézményi működési bevételek</t>
  </si>
  <si>
    <t>Munkaadókat terhelő járulék</t>
  </si>
  <si>
    <t>Működési célú támogatások, kiegészítések</t>
  </si>
  <si>
    <t>Dologi kiadás</t>
  </si>
  <si>
    <t>Önkormányzatok sajátos működési bevételei</t>
  </si>
  <si>
    <t>Egyéb folyó kiadások, kamatkiadások, követelés elengedés</t>
  </si>
  <si>
    <t>Működési célú kölcsönök visszatérülése</t>
  </si>
  <si>
    <t>Működési célú hitelek felvétele</t>
  </si>
  <si>
    <t>Előző évi működési maradvány igénybevétele</t>
  </si>
  <si>
    <t>Átadott pénzeszközök működésre</t>
  </si>
  <si>
    <t>Továbbadási célú bevételek</t>
  </si>
  <si>
    <t>Egyéb működési célú támogatások</t>
  </si>
  <si>
    <t>Felügyeleti szervtől kapott műk. Támogatás</t>
  </si>
  <si>
    <t>Ellátottak juttatásai</t>
  </si>
  <si>
    <t>Társadalom-és szociálpolitikai juttatások</t>
  </si>
  <si>
    <t>Felügyelet alá tart. Kv. Szerv támogatása</t>
  </si>
  <si>
    <t>Működési célú hitelek, kölcsönök</t>
  </si>
  <si>
    <t>Továbbadási célú kiadások</t>
  </si>
  <si>
    <t>Pénzforgalom nélküli kiadások</t>
  </si>
  <si>
    <t>Összesen:</t>
  </si>
  <si>
    <t>Felhalmozási kiadások</t>
  </si>
  <si>
    <t>Vak Bottyán Ámk</t>
  </si>
  <si>
    <t>Felhalmozási bevételek</t>
  </si>
  <si>
    <t>Felújítás</t>
  </si>
  <si>
    <t>Önkormányzatok sajátos felhalmozási bevételei</t>
  </si>
  <si>
    <t>Beruházás</t>
  </si>
  <si>
    <t>Felhalmozási célú kölcsönök visszatérülése</t>
  </si>
  <si>
    <t>Felhalmozási célú hitelek felvétele</t>
  </si>
  <si>
    <t xml:space="preserve"> Pénzeszköz átadások felhalmozási célra</t>
  </si>
  <si>
    <t>Felhalmozási és tőke jell. bevételek</t>
  </si>
  <si>
    <t>Pénzügyi befektetések</t>
  </si>
  <si>
    <t>Előző évi felhalmozási maradvány igénybevétele</t>
  </si>
  <si>
    <t>Felhalmozási célú hitelek, kölcsönök</t>
  </si>
  <si>
    <t>Tartalék</t>
  </si>
  <si>
    <t>Kiadások mindösszesen:</t>
  </si>
  <si>
    <t>Bevételek mindösszesen:</t>
  </si>
  <si>
    <t>Simontornya Város Önkormányzat 2009 évi előirányzat felhasználási ütemterve (E Ft)</t>
  </si>
  <si>
    <t>2009 évi eredeti előirányzat</t>
  </si>
  <si>
    <t>Január</t>
  </si>
  <si>
    <t>Február</t>
  </si>
  <si>
    <t>Március</t>
  </si>
  <si>
    <t>Április</t>
  </si>
  <si>
    <t>Május</t>
  </si>
  <si>
    <t xml:space="preserve">Június </t>
  </si>
  <si>
    <t xml:space="preserve">Első félév összesen </t>
  </si>
  <si>
    <t xml:space="preserve">Teljesítés     %  </t>
  </si>
  <si>
    <t>Július</t>
  </si>
  <si>
    <t>Augusztus</t>
  </si>
  <si>
    <t>Szeptember</t>
  </si>
  <si>
    <t>Október</t>
  </si>
  <si>
    <t xml:space="preserve">November </t>
  </si>
  <si>
    <t>December</t>
  </si>
  <si>
    <t>Év                            Összesen</t>
  </si>
  <si>
    <t>9=3+...+8</t>
  </si>
  <si>
    <t>18=9+(12+.+17)</t>
  </si>
  <si>
    <t>BEVÉTELEK</t>
  </si>
  <si>
    <t>Működési célú bevételek</t>
  </si>
  <si>
    <t>Felügyeleti szervtől kapott felh. Támogatás</t>
  </si>
  <si>
    <t>Felhalmozási célú bevételek</t>
  </si>
  <si>
    <t>Összes bevétel</t>
  </si>
  <si>
    <t>KIADÁSOK</t>
  </si>
  <si>
    <t>Év Összesen</t>
  </si>
  <si>
    <t>Kamatfizetés</t>
  </si>
  <si>
    <t xml:space="preserve"> Pénzeszköz átadások</t>
  </si>
  <si>
    <t>Értékpapír vásárlása</t>
  </si>
  <si>
    <t>Felhalmozási kiadás</t>
  </si>
  <si>
    <t>Összes kiadás</t>
  </si>
  <si>
    <t>11. sz. melléklet</t>
  </si>
  <si>
    <t>Simontornya Város Önkormányzat 2009 évre tervezett helyi adó bevételei ( E Ft)</t>
  </si>
  <si>
    <t>önkormányzat</t>
  </si>
  <si>
    <t>Építményadó</t>
  </si>
  <si>
    <t>Telekadó</t>
  </si>
  <si>
    <t>Vállalkozók kommunális adója</t>
  </si>
  <si>
    <t>Magánszemélyek kommunális adója</t>
  </si>
  <si>
    <t>Idegenforgalmi adó tartózkodás után</t>
  </si>
  <si>
    <t>Idegenforgalmi adó épület után</t>
  </si>
  <si>
    <t>Iparűzési adó állandó jelleggel végzett iparűzési tevékenység után</t>
  </si>
  <si>
    <t>Iparűzési adó ideiglenes jelleggel végzett iparűzési tevékenység után (napi átalány)</t>
  </si>
  <si>
    <t xml:space="preserve">Helyi adók összesen </t>
  </si>
  <si>
    <t>Pótlékok, bírságok</t>
  </si>
  <si>
    <t>12. sz. melléklet</t>
  </si>
  <si>
    <t>Simontornya Város Önkormányzat 2009. évi felhalmozási kiadásainak részletezése (E Ft)</t>
  </si>
  <si>
    <t>Felújítás megnevezése</t>
  </si>
  <si>
    <t>Cím</t>
  </si>
  <si>
    <t>Teljes költség</t>
  </si>
  <si>
    <t>Felújítás kezdő éve</t>
  </si>
  <si>
    <t>Teljesített kisadások tárgyév előtt</t>
  </si>
  <si>
    <t>Tárgyévi (2009.) előirányzat</t>
  </si>
  <si>
    <t>Teljesítendő kiadások tárgyévet követően</t>
  </si>
  <si>
    <t>közbeszerzési kötelezettség</t>
  </si>
  <si>
    <t>Iskola süllyedés</t>
  </si>
  <si>
    <t>nincs</t>
  </si>
  <si>
    <t>Polgármesteri Hivatal felújítás</t>
  </si>
  <si>
    <t>Iskola</t>
  </si>
  <si>
    <t>Összesen</t>
  </si>
  <si>
    <t>Beruházás megnevezése</t>
  </si>
  <si>
    <t>Beruházás kezdő éve</t>
  </si>
  <si>
    <t>Közoktatási intézmény fejlesztés</t>
  </si>
  <si>
    <t>van</t>
  </si>
  <si>
    <t>Öno autó</t>
  </si>
  <si>
    <t>Polgármesteri Hivatal szervetfejlesztés</t>
  </si>
  <si>
    <t>Ívóvíz minőségjavítás</t>
  </si>
  <si>
    <t>Művelődési Ház lift tervezés</t>
  </si>
  <si>
    <t>Esélyegyenlőségi program</t>
  </si>
  <si>
    <t>Temető utcai járda folytatása</t>
  </si>
  <si>
    <t>Településrendezési terv</t>
  </si>
  <si>
    <t>Kazánházak rekonstrukciója ( kötvény )</t>
  </si>
  <si>
    <t>Városközpont rehabilitáció ( kötvény )</t>
  </si>
  <si>
    <t>Fogorvosi rendelő</t>
  </si>
  <si>
    <t>Közmunka program</t>
  </si>
  <si>
    <t>13. sz. melléklet</t>
  </si>
  <si>
    <t>14. sz. melléklet</t>
  </si>
  <si>
    <t>15. sz. melléklet</t>
  </si>
  <si>
    <t>Simontornya Város Önkormányzat által nyújtott hitel- és kölcsön alakulása lejárat és eszköz szerinti bontásban (E Ft)</t>
  </si>
  <si>
    <t>Kölcsön, hitel megnevezése</t>
  </si>
  <si>
    <t>Kölcsön, hitel nyújtás éve</t>
  </si>
  <si>
    <t>Lejáratának éve</t>
  </si>
  <si>
    <t>Hitel állománya tárgyév (2009.) január 01.</t>
  </si>
  <si>
    <t xml:space="preserve">Hitel állománya  </t>
  </si>
  <si>
    <t>Hitel állománya tárgyévet követő második év január 01.</t>
  </si>
  <si>
    <t>Hitel állománya  a következő években</t>
  </si>
  <si>
    <t>Működési célú támogátási kölcsön Iskola Kft</t>
  </si>
  <si>
    <t>Rövid lejáratú kölcsönök összesen</t>
  </si>
  <si>
    <t>Hosszú lejáratú kölcsönök, hitelek összesen:</t>
  </si>
  <si>
    <t>MINDÖSSZESEN:</t>
  </si>
  <si>
    <t>16. sz. melléklet</t>
  </si>
  <si>
    <t>Simontornya Város Önkormányzat 2009. évre tervezett közvetett támogatásai ( E Ft)</t>
  </si>
  <si>
    <t>Megnevezés (adó/kedvezményezett)</t>
  </si>
  <si>
    <t>Adóbevétel kedvezmény nélkül</t>
  </si>
  <si>
    <t>Adó kedvezmény</t>
  </si>
  <si>
    <t>Megjegyzés/hivatkozás</t>
  </si>
  <si>
    <t>Adókedvezmények</t>
  </si>
  <si>
    <t xml:space="preserve">Gépjárműadó </t>
  </si>
  <si>
    <t>Adókedvezmények összesen:</t>
  </si>
  <si>
    <t>17. sz. melléklet</t>
  </si>
  <si>
    <t>Simontornya Város Önkormányzat létszámkeret</t>
  </si>
  <si>
    <t>Teljes munkaidőben foglalkoztatottak 2009</t>
  </si>
  <si>
    <t>Részmunkaidőben foglalkoztatottak 2009</t>
  </si>
  <si>
    <t>Állományba nem tartozók 2009</t>
  </si>
  <si>
    <t>Összesen 2009</t>
  </si>
  <si>
    <t xml:space="preserve"> Polgármesteri Hivatal</t>
  </si>
  <si>
    <t>18. sz. melléklet</t>
  </si>
  <si>
    <t>Simontornya Város Önkormányzata 2009 évre tervezett végleges pénzeszközátadásai, támogatás értékű kiadásai és egyéb támogatásai (E Ft)</t>
  </si>
  <si>
    <t>………</t>
  </si>
  <si>
    <t>Működési célú pénzeszközátadás államháztartáson kívülre</t>
  </si>
  <si>
    <t>Garancia- és kezességváll. származó kifizetés államháztartáson kívülre</t>
  </si>
  <si>
    <t>Felhalmozási célú pénzeszközátadás államháztartáson kívülre</t>
  </si>
  <si>
    <t xml:space="preserve">Pénzeszköz átadás összesen </t>
  </si>
  <si>
    <t>Felügyelet alá tartozó költségv. szervnek foly. Műk.támogatás</t>
  </si>
  <si>
    <t>Felügyelet alá tartozó kv. szervnek foly. Felh. támogatás</t>
  </si>
  <si>
    <t>Felügyelet alá tartozó költségvetési szervnek folyósított támogatás összesen</t>
  </si>
  <si>
    <t>központi költségvetési szervnek</t>
  </si>
  <si>
    <t>fejezeti kezelésű előirányzatnak</t>
  </si>
  <si>
    <t>társadalombiztosítási alapok kezelőinek</t>
  </si>
  <si>
    <t>elkülönített állami pénzalapnak</t>
  </si>
  <si>
    <t>helyi önkormányzatoknak és költségvetési szerveinek</t>
  </si>
  <si>
    <t>többcélú kistérségi társulásnak</t>
  </si>
  <si>
    <t>Országos kisebbségi Önkormányzatoknak</t>
  </si>
  <si>
    <t>Garancia- és kezességváll. szárm. kifizetés államháztart.belülre</t>
  </si>
  <si>
    <t xml:space="preserve">Támogatásértékű működési kiadás összesen </t>
  </si>
  <si>
    <t xml:space="preserve"> többcélú kistérségi társulásnak</t>
  </si>
  <si>
    <t xml:space="preserve">Támogatásértékű felhalmozási kiadás összesen </t>
  </si>
  <si>
    <t xml:space="preserve">Támogatásértékű kiadás összesen </t>
  </si>
  <si>
    <t>Pénzeszköz átadások cél szerinti kimutatása Simontornya Város  Önkormányzat 2009. évi költségvetésében</t>
  </si>
  <si>
    <t>Támogatott szervezet, személy</t>
  </si>
  <si>
    <t>Támogatás célja</t>
  </si>
  <si>
    <t>Sport</t>
  </si>
  <si>
    <t>Művelődési Ház</t>
  </si>
  <si>
    <t>Színházi nyár</t>
  </si>
  <si>
    <t>Sóstói tábor</t>
  </si>
  <si>
    <t>Polgárdi Hulladékgazdálkodás</t>
  </si>
  <si>
    <t>Iskola Kft</t>
  </si>
  <si>
    <t>K-K hozzájárulás</t>
  </si>
  <si>
    <t>Óvoda</t>
  </si>
  <si>
    <t>Civil szervek támogatása</t>
  </si>
  <si>
    <t>Nyugdíjas Klub</t>
  </si>
  <si>
    <t>tiszteletdíj</t>
  </si>
  <si>
    <t>Farkas Ferenc katolikus Alapítvány</t>
  </si>
  <si>
    <t>Simontornyáért Közhasznú Közalapítvány</t>
  </si>
  <si>
    <t>ONI Karate</t>
  </si>
  <si>
    <t>OKS</t>
  </si>
  <si>
    <t>SOS Kéz a Kézben alapítvány</t>
  </si>
  <si>
    <t>Cserkész csapat</t>
  </si>
  <si>
    <t>19. sz. melléklet</t>
  </si>
  <si>
    <t>Simontornya Város Önkormányzat 2009 évre tervezett átengedett központi adó bevételei (E Ft)</t>
  </si>
  <si>
    <t>Személyi jövedelemadó helyben maradó része és a megyei önkormányzatok részesedése</t>
  </si>
  <si>
    <t xml:space="preserve">Jövedelemkülönbség mérséklése  (+,-)                                                                                                                                                                     </t>
  </si>
  <si>
    <t>Gépjárműadó</t>
  </si>
  <si>
    <t>Luxusadó</t>
  </si>
  <si>
    <t>Termőföld bérbeadásából származó jövedelemadó</t>
  </si>
  <si>
    <t>Átengedett egyéb központi adók</t>
  </si>
  <si>
    <t xml:space="preserve">Átengedett központi adók </t>
  </si>
  <si>
    <t>Többéves kihatással járó döntésekből származó kötelezettségek célok szerint évenkénti bontásban Simontornya Város Önkormányzat 2009 évi költségvetésében</t>
  </si>
  <si>
    <t>Kötelezettségek megnevezése</t>
  </si>
  <si>
    <t>Köt.vállalás éve</t>
  </si>
  <si>
    <t>Tárgyév előtti kifizetés</t>
  </si>
  <si>
    <t>Tárgyévi kifizetés (2009. évi ei.)</t>
  </si>
  <si>
    <t>2010. évi kifizetés</t>
  </si>
  <si>
    <t>2011. évi kifizetés</t>
  </si>
  <si>
    <t>2011. év utáni kifizetések</t>
  </si>
  <si>
    <t>Működési célú hiteltörlesztések összesen:</t>
  </si>
  <si>
    <t>Felhalmozási célú hiteltörlesztések</t>
  </si>
  <si>
    <t>Beruházások összesen:</t>
  </si>
  <si>
    <t>Felújítások összesen:</t>
  </si>
  <si>
    <t>20. sz. melléklet</t>
  </si>
  <si>
    <t xml:space="preserve">  </t>
  </si>
  <si>
    <t>KIMUTATÁS  A  BANKHITELEKRŐL  ÉS  AZOK  HITELDÍJÁRÓL</t>
  </si>
  <si>
    <t xml:space="preserve"> </t>
  </si>
  <si>
    <t>ezer Ft-ban!</t>
  </si>
  <si>
    <t>Igénybevett  hitel</t>
  </si>
  <si>
    <t>Hitelek törlesztő részletei és hiteldíja (eFt-ban)</t>
  </si>
  <si>
    <t>H i t e l   c é l   megnevezése</t>
  </si>
  <si>
    <t>Éve</t>
  </si>
  <si>
    <t>Összege</t>
  </si>
  <si>
    <t>Hiteldíj</t>
  </si>
  <si>
    <t>hitelállomány</t>
  </si>
  <si>
    <t>(kv-</t>
  </si>
  <si>
    <t>(eFt)</t>
  </si>
  <si>
    <t>ig.vét.idő-</t>
  </si>
  <si>
    <t>Hosszú-</t>
  </si>
  <si>
    <t>Rövid-</t>
  </si>
  <si>
    <t>törleszt.</t>
  </si>
  <si>
    <t>kamat</t>
  </si>
  <si>
    <t>gar.díj</t>
  </si>
  <si>
    <t>törl.</t>
  </si>
  <si>
    <t>ben)</t>
  </si>
  <si>
    <t>pontjában</t>
  </si>
  <si>
    <t>lejáratú</t>
  </si>
  <si>
    <t xml:space="preserve">  I./ Beruházási, fejlesztési feladatokhoz:</t>
  </si>
  <si>
    <t xml:space="preserve">Kötvény kibocsátás </t>
  </si>
  <si>
    <t xml:space="preserve">                            kötvény kamat</t>
  </si>
  <si>
    <t xml:space="preserve">                            hitel garancia díj</t>
  </si>
  <si>
    <t xml:space="preserve">                   I.   Ö S S Z E S E N :</t>
  </si>
  <si>
    <t xml:space="preserve">II./ Éven belüli lejáratú hitelek: </t>
  </si>
  <si>
    <t>Működési hitelkeret</t>
  </si>
  <si>
    <t>visszafizetés</t>
  </si>
  <si>
    <t xml:space="preserve">                   II.   Ö S S Z E S E N :</t>
  </si>
  <si>
    <t xml:space="preserve">  A D Ó S S Á G    Ö S S Z E S E N  ( I. + II. ) :</t>
  </si>
  <si>
    <t>2008. XII. 31.</t>
  </si>
  <si>
    <t>a 2009. évi költségvetéshez</t>
  </si>
  <si>
    <t>2012. év</t>
  </si>
  <si>
    <t>2013. év</t>
  </si>
  <si>
    <t>2014. év</t>
  </si>
  <si>
    <t>2015. év</t>
  </si>
  <si>
    <t>2016. év</t>
  </si>
  <si>
    <t>2017. év</t>
  </si>
  <si>
    <t>2018. év</t>
  </si>
  <si>
    <t>2019. év</t>
  </si>
  <si>
    <t>2020. év</t>
  </si>
  <si>
    <t>2021. év</t>
  </si>
  <si>
    <t>2022. év</t>
  </si>
  <si>
    <t>2023. év</t>
  </si>
  <si>
    <t>2024. év</t>
  </si>
  <si>
    <t>2025. év</t>
  </si>
  <si>
    <t>2026. év</t>
  </si>
  <si>
    <t>2027. év</t>
  </si>
  <si>
    <t>Kötvény</t>
  </si>
  <si>
    <t>Simontornya Város Önkormányzata 2009. évi hitelképesség vizsgálat</t>
  </si>
  <si>
    <t>Saját folyó bevétel</t>
  </si>
  <si>
    <t>1. Helyi adók:</t>
  </si>
  <si>
    <t>Iparűzési adó</t>
  </si>
  <si>
    <t>Kommunális adó</t>
  </si>
  <si>
    <t>Bírság, pótlék</t>
  </si>
  <si>
    <t>2. Helyi önkormányzat illetékbevétele:</t>
  </si>
  <si>
    <t>4.Egyéb saját bevétel:</t>
  </si>
  <si>
    <t>3. Kamatbevétel:</t>
  </si>
  <si>
    <t>Korrigált folyó saját bevétel:</t>
  </si>
  <si>
    <t>Igénybe vehető hitel:</t>
  </si>
  <si>
    <t>92613x70%</t>
  </si>
  <si>
    <t>Simontornya Város Önkormányzat 2009 évre tervezett társadalom- és szociálpolitikai juttatásai (E Ft)</t>
  </si>
  <si>
    <t>Rendszeres szociális segély  Szt. 37/B. (1) bek. c) pont</t>
  </si>
  <si>
    <t>Idõskorúak járadéka Szt. 32/B.§ (1) bek.</t>
  </si>
  <si>
    <t>Lakásfenntartási támogatás Szt. 38. § (1) bek. a) pont (normatív)</t>
  </si>
  <si>
    <t>Adósságkezelési szolgáltatásban részesülőknek kifizetett lakásfenntartási támogatás Szt. 38. § (1) bek. (b) pont</t>
  </si>
  <si>
    <t>Lakásfenntartási támogatás Szt. 38.§ (1) bek. c) pont (helyi megállapítás)</t>
  </si>
  <si>
    <t>Adósságcsökkentési támogatás Szt. 55/A. §  b) pont</t>
  </si>
  <si>
    <t xml:space="preserve">Ápolási díj Szt. 41.§ (1) bek. 43/A. §  (1) és (4) bek. (normatív) </t>
  </si>
  <si>
    <t xml:space="preserve">Ápolási díj Szt.43/B. §  (helyi megállapítás) </t>
  </si>
  <si>
    <t>Átmeneti segély Szt. 45.§</t>
  </si>
  <si>
    <t>Temetési segély Szt. 46.§</t>
  </si>
  <si>
    <t xml:space="preserve">Rendszeres gyermekvédelmi kedvezményben részesülők pénzbeli támogatása (Gyvt. 20/A.§) </t>
  </si>
  <si>
    <t>Kiegészítő gyermekvédelmi támogatás és a kiegészítő gyermekvédelmi támogatás pótléka (Gyvt. 20/B.§)</t>
  </si>
  <si>
    <t>Rendkívüli gyermekvédelmi támogatás Gyvt. 21.§ (helyi megállapítás)</t>
  </si>
  <si>
    <t>Egyéb, az önkormányzat rendeletében megállapított juttatás</t>
  </si>
  <si>
    <t xml:space="preserve">Rászorultságtól függõ pénzbeli szociális, gyermekvédelmi ellátások összesen </t>
  </si>
  <si>
    <t>Természetben nyújtott lakásfenntartási támogatás Szt. 47.§ (1) bek. b) pont</t>
  </si>
  <si>
    <t>Természetben nyújtott rendszeres szociális segély (Szt. 45.§ (1) bek. a) pont)</t>
  </si>
  <si>
    <t>Adósságkezelési szolgáltatás keretében gáz-vagy áram fogyasztást mérő készülék biztosítása (Szt. 55/A. § (3) bek.)</t>
  </si>
  <si>
    <t>Átmeneti segély Szt. 47.§ (1) bek. c) pont</t>
  </si>
  <si>
    <t>Temetési segély Szt. 47.§ (1) bek. d) pont</t>
  </si>
  <si>
    <t>Köztemetés Szt. 48.§</t>
  </si>
  <si>
    <t xml:space="preserve">Közgyógyellátás Szt. 49.§ </t>
  </si>
  <si>
    <t>Rászorultságtól függõ normatív kedvezmények (Gyvt. 148.§ (5) bek., Közokt. tv. 10.§ (4) bek., Tpr.tv. 8.§ (4) bek.)</t>
  </si>
  <si>
    <t>Étkeztetés (Szt. 62.§)</t>
  </si>
  <si>
    <t>Házi segítségnyújtás (Szt. 63.§)</t>
  </si>
  <si>
    <t>Rendkívüli gyermekvédelmi támogatás (Gyvt. 18. § (5) bek. alapján.)</t>
  </si>
  <si>
    <t xml:space="preserve">Természetben nyújtott szociális ellátások összesen </t>
  </si>
  <si>
    <t xml:space="preserve">Önkormányzatok által folyósított szociális, gyermekvédelmi 
ellátások összesen </t>
  </si>
  <si>
    <t>Családi támogatások</t>
  </si>
  <si>
    <t>Pénzeli kártérítés, egyéb pénzbeli juttatások</t>
  </si>
  <si>
    <t>Társadalom-, szociálpolitikai és egyéb juttatás, támogatás mindöddzesen:</t>
  </si>
  <si>
    <t>Állami gondozásban lévők pénzbeli juttatásai</t>
  </si>
  <si>
    <t>Középfokú oktatásban részt vevők pénzbeli juttatásai</t>
  </si>
  <si>
    <t>Felsőfokú oktatásban részt vevők pénzbeli juttatásai</t>
  </si>
  <si>
    <t>Felnőttoktatásban részt vevők pénzbeli juttatásai</t>
  </si>
  <si>
    <t>Ellátottak egyéb pénzbeli juttatása</t>
  </si>
  <si>
    <t xml:space="preserve">Ellátottak pénzbeli juttatásai </t>
  </si>
  <si>
    <t>Simontornya Város Önkormányzat 2009évre tervezett  európai uniós támogatással megvalósuló programjai valamint az önkormányzaton kívüli ilyen projektekhez történő hozzájárulások  (E Ft)</t>
  </si>
  <si>
    <t>EU forrás</t>
  </si>
  <si>
    <t>Egyéb forrás</t>
  </si>
  <si>
    <t>Saját forrás</t>
  </si>
  <si>
    <t>ÁROP-1.A.2/A PH Szervfejl.</t>
  </si>
  <si>
    <t>TIOP-1.2.3/08/01 Könyvtár</t>
  </si>
  <si>
    <t>TÁMOP-5.3.1/08/2 KIÚT</t>
  </si>
  <si>
    <t>Önkormányzat hozzájárulása</t>
  </si>
  <si>
    <t>ÁROP-1.A.2/A PH Szervezetfejlesztés</t>
  </si>
  <si>
    <t xml:space="preserve">EU Projekt megnevezése: </t>
  </si>
  <si>
    <t>ÁROP-1.A.2/A Polgármesteri Hivatal szervezetfejlesztése</t>
  </si>
  <si>
    <t>Bevételek</t>
  </si>
  <si>
    <t>Következő évek</t>
  </si>
  <si>
    <t>Kiadások</t>
  </si>
  <si>
    <t>személyi juttatások</t>
  </si>
  <si>
    <t>Személyi juttatások járulékai</t>
  </si>
  <si>
    <t>dologi kiadások</t>
  </si>
  <si>
    <t>TIOP-1.2.3/08/01 Könyvtári szolgáltató fejlesztése…………………………………………………………………………………………………….</t>
  </si>
  <si>
    <t>TÁMOP-5.3.1/08/1 KIÚT-kerső önálló életre felkészítő program…………………………………………………………………………………………………….</t>
  </si>
  <si>
    <t>Működési célú ( cigány kisebbség )</t>
  </si>
  <si>
    <t xml:space="preserve">   21. sz. melléklet</t>
  </si>
  <si>
    <t>22.sz melléklet</t>
  </si>
  <si>
    <t>V.</t>
  </si>
  <si>
    <t>Cigány kisebbségi Önkormányzat</t>
  </si>
  <si>
    <t>Simontornya Város Önkormányzat 2009 évre tervezett általános tartalék előirányzata (E Ft)</t>
  </si>
  <si>
    <t>Költségvetési tartalék</t>
  </si>
  <si>
    <t>Tartalék megnevezés</t>
  </si>
  <si>
    <t>(E Ft)</t>
  </si>
  <si>
    <t>Tartalék felhasználása</t>
  </si>
  <si>
    <t>Simontornya Város Cigány Kisebbségi Önkormányzat 2009 évre tervezett bevételei  (E Ft)</t>
  </si>
  <si>
    <t>2007. tény előirányzat</t>
  </si>
  <si>
    <t>2009.eredeti ei.</t>
  </si>
  <si>
    <t>Simontornya Város Cigány Kisebbségi Önkormányzat 2009 évre tervezett kiadásai (E Ft)</t>
  </si>
  <si>
    <t>FELÜGYELET ALÁ TARTOZÓ KÖLTSÉGVETÉSI SZERVNEK FOLYÓSÍTOTT TÁMOGATÁS</t>
  </si>
  <si>
    <t>23.sz. melléklet</t>
  </si>
  <si>
    <t>24. sz. melléklet</t>
  </si>
  <si>
    <t>25. sz. melléklet</t>
  </si>
  <si>
    <t>KIÚT</t>
  </si>
  <si>
    <t>LEKI ravatalozó térlefedés</t>
  </si>
  <si>
    <t>TEUT Malom u. útburkolat</t>
  </si>
  <si>
    <t>TEKI Malom u. árok lefedés</t>
  </si>
  <si>
    <t>CÉDE kistehergépjármű beszerzés</t>
  </si>
  <si>
    <t>Teljesített kiadások tárgyév előtt</t>
  </si>
  <si>
    <t>2009.eredeti előirányzat</t>
  </si>
  <si>
    <t>2009. II.sz. módosítás</t>
  </si>
  <si>
    <t>2009. módosított előirányzat</t>
  </si>
  <si>
    <t>Cigány Kisebbség</t>
  </si>
  <si>
    <t>6.sz. melléklet</t>
  </si>
  <si>
    <t>2009. módosított ei.</t>
  </si>
  <si>
    <t>10.sz. melléklet</t>
  </si>
  <si>
    <t>Kapott támogatás</t>
  </si>
  <si>
    <t>Vízrendezés</t>
  </si>
  <si>
    <t>Támogatás összege E Ft</t>
  </si>
  <si>
    <t>2009. Módosított ei.</t>
  </si>
  <si>
    <t>Városi rendezvény ( május 1 )</t>
  </si>
  <si>
    <t>Augusztus 20-i rendezvény</t>
  </si>
  <si>
    <t>Apák napja</t>
  </si>
  <si>
    <t xml:space="preserve">Gyermek üdülés </t>
  </si>
  <si>
    <t>tartalék</t>
  </si>
  <si>
    <t>Város bora</t>
  </si>
  <si>
    <t>Polgárőrség</t>
  </si>
  <si>
    <t>tart, tiszt.díj</t>
  </si>
  <si>
    <t>Támogatás</t>
  </si>
  <si>
    <t>eredeti ei.</t>
  </si>
  <si>
    <t>Módosított ei.</t>
  </si>
  <si>
    <t>Központi költségvetésből folyósított egyéb ellátások Nyári gyermekétkeztetés</t>
  </si>
  <si>
    <t>Mód. ei.</t>
  </si>
  <si>
    <t>2009. III.sz. módosítás</t>
  </si>
  <si>
    <t>Cigány kis.</t>
  </si>
  <si>
    <t>2009. III. sz. módosítás</t>
  </si>
  <si>
    <t>2009.III. sz. módosítás</t>
  </si>
  <si>
    <t>Faház</t>
  </si>
  <si>
    <t>Szüreti felvonulás</t>
  </si>
  <si>
    <t>faház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</si>
</sst>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__"/>
    <numFmt numFmtId="168" formatCode="#,##0.00&quot; Ft&quot;;[Red]\-#,##0.00&quot; Ft&quot;"/>
    <numFmt numFmtId="169" formatCode="#,##0&quot; Ft&quot;;[Red]\-#,##0&quot; Ft&quot;"/>
    <numFmt numFmtId="170" formatCode="#,##0.00;[Red]\-#,##0.00"/>
    <numFmt numFmtId="171" formatCode="#,##0;[Red]\-#,##0"/>
    <numFmt numFmtId="172" formatCode="#,##0;\-#,##0"/>
    <numFmt numFmtId="173" formatCode="#,##0.00;\-#,##0.00"/>
    <numFmt numFmtId="174" formatCode="0.0"/>
    <numFmt numFmtId="175" formatCode="#,##0.0"/>
  </numFmts>
  <fonts count="12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6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sz val="8"/>
      <name val="Arial"/>
      <family val="2"/>
    </font>
    <font>
      <b/>
      <i/>
      <sz val="12"/>
      <name val="Georgia"/>
      <family val="1"/>
    </font>
    <font>
      <sz val="10"/>
      <name val="Georgia"/>
      <family val="1"/>
    </font>
    <font>
      <b/>
      <i/>
      <u val="single"/>
      <sz val="10"/>
      <color indexed="8"/>
      <name val="Georgia"/>
      <family val="1"/>
    </font>
    <font>
      <u val="single"/>
      <sz val="10"/>
      <name val="Georgia"/>
      <family val="1"/>
    </font>
    <font>
      <b/>
      <i/>
      <sz val="11"/>
      <color indexed="8"/>
      <name val="Georgia"/>
      <family val="1"/>
    </font>
    <font>
      <b/>
      <i/>
      <sz val="9"/>
      <name val="Georgia"/>
      <family val="1"/>
    </font>
    <font>
      <b/>
      <sz val="10"/>
      <color indexed="8"/>
      <name val="Georgia"/>
      <family val="1"/>
    </font>
    <font>
      <b/>
      <sz val="10"/>
      <name val="Georgia"/>
      <family val="1"/>
    </font>
    <font>
      <i/>
      <sz val="10"/>
      <color indexed="8"/>
      <name val="Georgia"/>
      <family val="1"/>
    </font>
    <font>
      <i/>
      <u val="single"/>
      <sz val="10"/>
      <name val="Georgia"/>
      <family val="1"/>
    </font>
    <font>
      <b/>
      <i/>
      <sz val="10"/>
      <color indexed="8"/>
      <name val="Georgia"/>
      <family val="1"/>
    </font>
    <font>
      <sz val="10"/>
      <color indexed="8"/>
      <name val="Georgia"/>
      <family val="1"/>
    </font>
    <font>
      <sz val="10"/>
      <name val="Times New Roman CE"/>
      <family val="0"/>
    </font>
    <font>
      <b/>
      <i/>
      <sz val="14"/>
      <name val="Georgia"/>
      <family val="1"/>
    </font>
    <font>
      <i/>
      <sz val="14"/>
      <name val="Georgia"/>
      <family val="1"/>
    </font>
    <font>
      <b/>
      <i/>
      <u val="single"/>
      <sz val="12"/>
      <name val="Georgia"/>
      <family val="1"/>
    </font>
    <font>
      <b/>
      <i/>
      <u val="single"/>
      <sz val="10"/>
      <name val="Georgia"/>
      <family val="1"/>
    </font>
    <font>
      <b/>
      <i/>
      <sz val="10"/>
      <name val="Georgia"/>
      <family val="1"/>
    </font>
    <font>
      <sz val="11"/>
      <name val="Georgia"/>
      <family val="1"/>
    </font>
    <font>
      <b/>
      <i/>
      <u val="single"/>
      <sz val="11"/>
      <name val="Georgia"/>
      <family val="1"/>
    </font>
    <font>
      <b/>
      <i/>
      <sz val="11"/>
      <name val="Georgia"/>
      <family val="1"/>
    </font>
    <font>
      <b/>
      <sz val="9"/>
      <name val="Georgia"/>
      <family val="1"/>
    </font>
    <font>
      <sz val="9"/>
      <name val="Georgia"/>
      <family val="1"/>
    </font>
    <font>
      <sz val="12"/>
      <name val="Georgia"/>
      <family val="1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i/>
      <u val="single"/>
      <sz val="11"/>
      <name val="Arial"/>
      <family val="2"/>
    </font>
    <font>
      <i/>
      <u val="single"/>
      <sz val="10"/>
      <name val="Arial"/>
      <family val="2"/>
    </font>
    <font>
      <i/>
      <sz val="10"/>
      <name val="Georgia"/>
      <family val="1"/>
    </font>
    <font>
      <b/>
      <i/>
      <sz val="8"/>
      <name val="Georgia"/>
      <family val="1"/>
    </font>
    <font>
      <i/>
      <sz val="9"/>
      <name val="Georgia"/>
      <family val="1"/>
    </font>
    <font>
      <b/>
      <sz val="12"/>
      <name val="Georgia"/>
      <family val="1"/>
    </font>
    <font>
      <b/>
      <sz val="13"/>
      <name val="Georgia"/>
      <family val="1"/>
    </font>
    <font>
      <b/>
      <i/>
      <sz val="13"/>
      <name val="Georgia"/>
      <family val="1"/>
    </font>
    <font>
      <sz val="13"/>
      <name val="Georgia"/>
      <family val="1"/>
    </font>
    <font>
      <b/>
      <i/>
      <sz val="16"/>
      <name val="Georgia"/>
      <family val="1"/>
    </font>
    <font>
      <b/>
      <i/>
      <sz val="16"/>
      <name val="Arial"/>
      <family val="2"/>
    </font>
    <font>
      <sz val="8"/>
      <name val="Georgia"/>
      <family val="1"/>
    </font>
    <font>
      <b/>
      <sz val="11"/>
      <name val="Georgia"/>
      <family val="1"/>
    </font>
    <font>
      <b/>
      <i/>
      <u val="single"/>
      <sz val="14"/>
      <name val="Georgia"/>
      <family val="1"/>
    </font>
    <font>
      <i/>
      <sz val="11"/>
      <name val="Georgia"/>
      <family val="1"/>
    </font>
    <font>
      <b/>
      <sz val="9"/>
      <color indexed="8"/>
      <name val="Georgia"/>
      <family val="1"/>
    </font>
    <font>
      <b/>
      <i/>
      <u val="single"/>
      <sz val="9"/>
      <color indexed="8"/>
      <name val="Georgia"/>
      <family val="1"/>
    </font>
    <font>
      <sz val="11"/>
      <color indexed="8"/>
      <name val="Georgia"/>
      <family val="1"/>
    </font>
    <font>
      <sz val="9"/>
      <color indexed="8"/>
      <name val="Arial"/>
      <family val="2"/>
    </font>
    <font>
      <sz val="9"/>
      <color indexed="8"/>
      <name val="Georgia"/>
      <family val="1"/>
    </font>
    <font>
      <b/>
      <i/>
      <u val="single"/>
      <sz val="11"/>
      <color indexed="9"/>
      <name val="Georgia"/>
      <family val="1"/>
    </font>
    <font>
      <b/>
      <i/>
      <sz val="9"/>
      <name val="Arial"/>
      <family val="2"/>
    </font>
    <font>
      <sz val="12"/>
      <color indexed="8"/>
      <name val="Georgia"/>
      <family val="1"/>
    </font>
    <font>
      <b/>
      <i/>
      <u val="single"/>
      <sz val="12"/>
      <color indexed="8"/>
      <name val="Georgia"/>
      <family val="1"/>
    </font>
    <font>
      <sz val="10"/>
      <color indexed="8"/>
      <name val="Arial"/>
      <family val="2"/>
    </font>
    <font>
      <sz val="8"/>
      <name val="Arial CE"/>
      <family val="0"/>
    </font>
    <font>
      <sz val="11"/>
      <name val="Times New Roman CE"/>
      <family val="1"/>
    </font>
    <font>
      <b/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b/>
      <sz val="9"/>
      <name val="Times New Roman CE"/>
      <family val="1"/>
    </font>
    <font>
      <b/>
      <u val="single"/>
      <sz val="11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i/>
      <sz val="14"/>
      <name val="Arial"/>
      <family val="2"/>
    </font>
    <font>
      <b/>
      <i/>
      <sz val="12"/>
      <name val="Arial"/>
      <family val="2"/>
    </font>
    <font>
      <sz val="11"/>
      <color indexed="10"/>
      <name val="Georgia"/>
      <family val="1"/>
    </font>
    <font>
      <b/>
      <sz val="11"/>
      <color indexed="8"/>
      <name val="Georgia"/>
      <family val="1"/>
    </font>
    <font>
      <sz val="14"/>
      <name val="Arial"/>
      <family val="2"/>
    </font>
    <font>
      <i/>
      <sz val="12"/>
      <name val="Georgia"/>
      <family val="1"/>
    </font>
    <font>
      <sz val="14"/>
      <name val="Georgia"/>
      <family val="1"/>
    </font>
    <font>
      <b/>
      <sz val="14"/>
      <name val="Georgia"/>
      <family val="1"/>
    </font>
    <font>
      <b/>
      <i/>
      <u val="single"/>
      <sz val="10"/>
      <name val="Arial"/>
      <family val="2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9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0"/>
      <color theme="0"/>
      <name val="Georg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3" fillId="20" borderId="1" applyNumberFormat="0" applyAlignment="0" applyProtection="0"/>
    <xf numFmtId="0" fontId="104" fillId="0" borderId="0" applyNumberFormat="0" applyFill="0" applyBorder="0" applyAlignment="0" applyProtection="0"/>
    <xf numFmtId="0" fontId="105" fillId="0" borderId="2" applyNumberFormat="0" applyFill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7" fillId="0" borderId="0" applyNumberFormat="0" applyFill="0" applyBorder="0" applyAlignment="0" applyProtection="0"/>
    <xf numFmtId="0" fontId="10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0" fillId="0" borderId="6" applyNumberFormat="0" applyFill="0" applyAlignment="0" applyProtection="0"/>
    <xf numFmtId="0" fontId="0" fillId="22" borderId="7" applyNumberFormat="0" applyFont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2" fillId="26" borderId="0" applyNumberFormat="0" applyBorder="0" applyAlignment="0" applyProtection="0"/>
    <xf numFmtId="0" fontId="102" fillId="27" borderId="0" applyNumberFormat="0" applyBorder="0" applyAlignment="0" applyProtection="0"/>
    <xf numFmtId="0" fontId="102" fillId="28" borderId="0" applyNumberFormat="0" applyBorder="0" applyAlignment="0" applyProtection="0"/>
    <xf numFmtId="0" fontId="111" fillId="29" borderId="0" applyNumberFormat="0" applyBorder="0" applyAlignment="0" applyProtection="0"/>
    <xf numFmtId="0" fontId="112" fillId="30" borderId="8" applyNumberFormat="0" applyAlignment="0" applyProtection="0"/>
    <xf numFmtId="0" fontId="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5" fillId="31" borderId="0" applyNumberFormat="0" applyBorder="0" applyAlignment="0" applyProtection="0"/>
    <xf numFmtId="0" fontId="116" fillId="32" borderId="0" applyNumberFormat="0" applyBorder="0" applyAlignment="0" applyProtection="0"/>
    <xf numFmtId="0" fontId="117" fillId="30" borderId="1" applyNumberFormat="0" applyAlignment="0" applyProtection="0"/>
    <xf numFmtId="9" fontId="0" fillId="0" borderId="0" applyFont="0" applyFill="0" applyBorder="0" applyAlignment="0" applyProtection="0"/>
  </cellStyleXfs>
  <cellXfs count="705">
    <xf numFmtId="0" fontId="0" fillId="0" borderId="0" xfId="0" applyAlignment="1">
      <alignment/>
    </xf>
    <xf numFmtId="0" fontId="3" fillId="0" borderId="0" xfId="59">
      <alignment/>
      <protection/>
    </xf>
    <xf numFmtId="0" fontId="5" fillId="0" borderId="10" xfId="59" applyFont="1" applyBorder="1" applyAlignment="1">
      <alignment horizontal="right"/>
      <protection/>
    </xf>
    <xf numFmtId="0" fontId="6" fillId="0" borderId="10" xfId="59" applyFont="1" applyBorder="1" applyAlignment="1">
      <alignment wrapText="1"/>
      <protection/>
    </xf>
    <xf numFmtId="0" fontId="6" fillId="0" borderId="10" xfId="59" applyFont="1" applyBorder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3" fontId="13" fillId="0" borderId="11" xfId="0" applyNumberFormat="1" applyFont="1" applyBorder="1" applyAlignment="1">
      <alignment horizontal="center" wrapText="1"/>
    </xf>
    <xf numFmtId="0" fontId="14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3" fontId="15" fillId="0" borderId="11" xfId="0" applyNumberFormat="1" applyFont="1" applyBorder="1" applyAlignment="1">
      <alignment/>
    </xf>
    <xf numFmtId="0" fontId="16" fillId="0" borderId="11" xfId="0" applyFont="1" applyBorder="1" applyAlignment="1">
      <alignment wrapText="1"/>
    </xf>
    <xf numFmtId="3" fontId="9" fillId="0" borderId="11" xfId="0" applyNumberFormat="1" applyFont="1" applyBorder="1" applyAlignment="1">
      <alignment/>
    </xf>
    <xf numFmtId="0" fontId="14" fillId="33" borderId="11" xfId="0" applyFont="1" applyFill="1" applyBorder="1" applyAlignment="1">
      <alignment wrapText="1"/>
    </xf>
    <xf numFmtId="0" fontId="9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4" fontId="9" fillId="0" borderId="11" xfId="0" applyNumberFormat="1" applyFont="1" applyBorder="1" applyAlignment="1">
      <alignment/>
    </xf>
    <xf numFmtId="0" fontId="12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right" wrapText="1"/>
    </xf>
    <xf numFmtId="0" fontId="18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3" fontId="13" fillId="0" borderId="11" xfId="0" applyNumberFormat="1" applyFont="1" applyBorder="1" applyAlignment="1">
      <alignment horizontal="right" wrapText="1"/>
    </xf>
    <xf numFmtId="0" fontId="19" fillId="33" borderId="11" xfId="0" applyFont="1" applyFill="1" applyBorder="1" applyAlignment="1">
      <alignment wrapText="1"/>
    </xf>
    <xf numFmtId="0" fontId="8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24" fillId="33" borderId="11" xfId="0" applyFont="1" applyFill="1" applyBorder="1" applyAlignment="1">
      <alignment wrapText="1"/>
    </xf>
    <xf numFmtId="3" fontId="25" fillId="0" borderId="11" xfId="0" applyNumberFormat="1" applyFont="1" applyBorder="1" applyAlignment="1">
      <alignment/>
    </xf>
    <xf numFmtId="0" fontId="26" fillId="0" borderId="11" xfId="0" applyFont="1" applyBorder="1" applyAlignment="1">
      <alignment horizontal="left" wrapText="1"/>
    </xf>
    <xf numFmtId="0" fontId="26" fillId="0" borderId="11" xfId="0" applyFont="1" applyBorder="1" applyAlignment="1">
      <alignment wrapText="1"/>
    </xf>
    <xf numFmtId="0" fontId="9" fillId="0" borderId="12" xfId="0" applyFont="1" applyBorder="1" applyAlignment="1">
      <alignment/>
    </xf>
    <xf numFmtId="0" fontId="26" fillId="0" borderId="11" xfId="0" applyFont="1" applyBorder="1" applyAlignment="1">
      <alignment horizontal="left"/>
    </xf>
    <xf numFmtId="0" fontId="26" fillId="0" borderId="11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9" fillId="0" borderId="11" xfId="0" applyFont="1" applyFill="1" applyBorder="1" applyAlignment="1">
      <alignment wrapText="1"/>
    </xf>
    <xf numFmtId="167" fontId="29" fillId="0" borderId="0" xfId="57" applyNumberFormat="1" applyFont="1" applyFill="1" applyBorder="1" applyAlignment="1">
      <alignment horizontal="left" vertical="center" wrapText="1"/>
      <protection/>
    </xf>
    <xf numFmtId="167" fontId="30" fillId="0" borderId="0" xfId="57" applyNumberFormat="1" applyFont="1" applyFill="1" applyBorder="1" applyAlignment="1">
      <alignment horizontal="left" vertical="center" wrapText="1"/>
      <protection/>
    </xf>
    <xf numFmtId="0" fontId="31" fillId="0" borderId="11" xfId="0" applyFont="1" applyBorder="1" applyAlignment="1">
      <alignment horizontal="left"/>
    </xf>
    <xf numFmtId="167" fontId="29" fillId="0" borderId="0" xfId="57" applyNumberFormat="1" applyFont="1" applyFill="1" applyBorder="1" applyAlignment="1">
      <alignment horizontal="left" vertical="center"/>
      <protection/>
    </xf>
    <xf numFmtId="0" fontId="26" fillId="0" borderId="11" xfId="0" applyFont="1" applyBorder="1" applyAlignment="1">
      <alignment/>
    </xf>
    <xf numFmtId="0" fontId="32" fillId="0" borderId="0" xfId="0" applyFont="1" applyAlignment="1">
      <alignment/>
    </xf>
    <xf numFmtId="167" fontId="26" fillId="0" borderId="11" xfId="57" applyNumberFormat="1" applyFont="1" applyFill="1" applyBorder="1" applyAlignment="1">
      <alignment horizontal="left" vertical="center" wrapText="1"/>
      <protection/>
    </xf>
    <xf numFmtId="0" fontId="9" fillId="0" borderId="11" xfId="0" applyFont="1" applyFill="1" applyBorder="1" applyAlignment="1">
      <alignment horizontal="left" vertical="center" wrapText="1"/>
    </xf>
    <xf numFmtId="3" fontId="25" fillId="34" borderId="1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wrapText="1"/>
    </xf>
    <xf numFmtId="3" fontId="29" fillId="0" borderId="11" xfId="57" applyNumberFormat="1" applyFont="1" applyFill="1" applyBorder="1" applyAlignment="1">
      <alignment horizontal="left" vertical="center" wrapText="1"/>
      <protection/>
    </xf>
    <xf numFmtId="3" fontId="30" fillId="0" borderId="11" xfId="57" applyNumberFormat="1" applyFont="1" applyFill="1" applyBorder="1" applyAlignment="1">
      <alignment horizontal="left" vertical="center" wrapText="1"/>
      <protection/>
    </xf>
    <xf numFmtId="3" fontId="29" fillId="0" borderId="11" xfId="57" applyNumberFormat="1" applyFont="1" applyFill="1" applyBorder="1" applyAlignment="1">
      <alignment horizontal="left" vertical="center"/>
      <protection/>
    </xf>
    <xf numFmtId="0" fontId="9" fillId="0" borderId="11" xfId="0" applyFont="1" applyBorder="1" applyAlignment="1">
      <alignment/>
    </xf>
    <xf numFmtId="167" fontId="9" fillId="0" borderId="11" xfId="57" applyNumberFormat="1" applyFont="1" applyFill="1" applyBorder="1" applyAlignment="1">
      <alignment horizontal="left" vertical="center" wrapText="1"/>
      <protection/>
    </xf>
    <xf numFmtId="0" fontId="9" fillId="0" borderId="0" xfId="0" applyFont="1" applyAlignment="1">
      <alignment/>
    </xf>
    <xf numFmtId="0" fontId="32" fillId="0" borderId="0" xfId="0" applyFont="1" applyAlignment="1">
      <alignment horizontal="centerContinuous" vertical="center"/>
    </xf>
    <xf numFmtId="0" fontId="25" fillId="0" borderId="11" xfId="0" applyFont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left"/>
    </xf>
    <xf numFmtId="0" fontId="24" fillId="33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24" fillId="0" borderId="11" xfId="0" applyNumberFormat="1" applyFont="1" applyFill="1" applyBorder="1" applyAlignment="1">
      <alignment/>
    </xf>
    <xf numFmtId="3" fontId="17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27" fillId="33" borderId="11" xfId="0" applyFont="1" applyFill="1" applyBorder="1" applyAlignment="1">
      <alignment horizontal="left"/>
    </xf>
    <xf numFmtId="0" fontId="27" fillId="33" borderId="11" xfId="0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7" fillId="0" borderId="11" xfId="0" applyNumberFormat="1" applyFont="1" applyFill="1" applyBorder="1" applyAlignment="1">
      <alignment/>
    </xf>
    <xf numFmtId="3" fontId="26" fillId="0" borderId="11" xfId="0" applyNumberFormat="1" applyFont="1" applyFill="1" applyBorder="1" applyAlignment="1">
      <alignment/>
    </xf>
    <xf numFmtId="3" fontId="26" fillId="0" borderId="11" xfId="0" applyNumberFormat="1" applyFont="1" applyFill="1" applyBorder="1" applyAlignment="1">
      <alignment/>
    </xf>
    <xf numFmtId="3" fontId="26" fillId="0" borderId="11" xfId="0" applyNumberFormat="1" applyFont="1" applyBorder="1" applyAlignment="1">
      <alignment/>
    </xf>
    <xf numFmtId="0" fontId="26" fillId="0" borderId="0" xfId="0" applyFont="1" applyFill="1" applyBorder="1" applyAlignment="1">
      <alignment horizontal="left" vertical="center" wrapText="1"/>
    </xf>
    <xf numFmtId="3" fontId="35" fillId="0" borderId="11" xfId="0" applyNumberFormat="1" applyFont="1" applyBorder="1" applyAlignment="1">
      <alignment/>
    </xf>
    <xf numFmtId="3" fontId="38" fillId="0" borderId="11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62" applyFont="1">
      <alignment/>
      <protection/>
    </xf>
    <xf numFmtId="0" fontId="15" fillId="0" borderId="13" xfId="62" applyFont="1" applyBorder="1" applyAlignment="1">
      <alignment horizontal="center" vertical="center" wrapText="1"/>
      <protection/>
    </xf>
    <xf numFmtId="0" fontId="13" fillId="0" borderId="14" xfId="62" applyFont="1" applyBorder="1" applyAlignment="1">
      <alignment horizontal="center" vertical="center" wrapText="1"/>
      <protection/>
    </xf>
    <xf numFmtId="0" fontId="39" fillId="0" borderId="14" xfId="62" applyFont="1" applyBorder="1" applyAlignment="1">
      <alignment horizontal="center" vertical="center" wrapText="1"/>
      <protection/>
    </xf>
    <xf numFmtId="0" fontId="30" fillId="0" borderId="10" xfId="62" applyFont="1" applyBorder="1" applyAlignment="1">
      <alignment wrapText="1"/>
      <protection/>
    </xf>
    <xf numFmtId="3" fontId="30" fillId="0" borderId="10" xfId="62" applyNumberFormat="1" applyFont="1" applyBorder="1">
      <alignment/>
      <protection/>
    </xf>
    <xf numFmtId="3" fontId="13" fillId="0" borderId="10" xfId="62" applyNumberFormat="1" applyFont="1" applyBorder="1">
      <alignment/>
      <protection/>
    </xf>
    <xf numFmtId="3" fontId="30" fillId="0" borderId="10" xfId="62" applyNumberFormat="1" applyFont="1" applyBorder="1" applyAlignment="1" applyProtection="1">
      <alignment horizontal="right" vertical="center" wrapText="1"/>
      <protection locked="0"/>
    </xf>
    <xf numFmtId="3" fontId="40" fillId="0" borderId="10" xfId="62" applyNumberFormat="1" applyFont="1" applyBorder="1">
      <alignment/>
      <protection/>
    </xf>
    <xf numFmtId="0" fontId="30" fillId="0" borderId="10" xfId="62" applyFont="1" applyFill="1" applyBorder="1" applyAlignment="1">
      <alignment wrapText="1"/>
      <protection/>
    </xf>
    <xf numFmtId="3" fontId="30" fillId="0" borderId="10" xfId="62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2" applyFont="1" applyFill="1" applyBorder="1" applyAlignment="1">
      <alignment horizontal="left" wrapText="1"/>
      <protection/>
    </xf>
    <xf numFmtId="3" fontId="30" fillId="0" borderId="10" xfId="62" applyNumberFormat="1" applyFont="1" applyBorder="1" applyAlignment="1">
      <alignment horizontal="right" wrapText="1"/>
      <protection/>
    </xf>
    <xf numFmtId="0" fontId="30" fillId="0" borderId="10" xfId="62" applyFont="1" applyBorder="1" applyAlignment="1">
      <alignment horizontal="left" wrapText="1"/>
      <protection/>
    </xf>
    <xf numFmtId="3" fontId="30" fillId="0" borderId="10" xfId="62" applyNumberFormat="1" applyFont="1" applyBorder="1" applyAlignment="1">
      <alignment wrapText="1"/>
      <protection/>
    </xf>
    <xf numFmtId="0" fontId="30" fillId="0" borderId="10" xfId="62" applyFont="1" applyBorder="1">
      <alignment/>
      <protection/>
    </xf>
    <xf numFmtId="0" fontId="41" fillId="33" borderId="10" xfId="62" applyFont="1" applyFill="1" applyBorder="1">
      <alignment/>
      <protection/>
    </xf>
    <xf numFmtId="3" fontId="41" fillId="33" borderId="10" xfId="62" applyNumberFormat="1" applyFont="1" applyFill="1" applyBorder="1">
      <alignment/>
      <protection/>
    </xf>
    <xf numFmtId="3" fontId="8" fillId="33" borderId="10" xfId="62" applyNumberFormat="1" applyFont="1" applyFill="1" applyBorder="1">
      <alignment/>
      <protection/>
    </xf>
    <xf numFmtId="0" fontId="15" fillId="0" borderId="10" xfId="62" applyFont="1" applyBorder="1" applyAlignment="1">
      <alignment horizontal="center" vertical="center" wrapText="1"/>
      <protection/>
    </xf>
    <xf numFmtId="0" fontId="13" fillId="0" borderId="10" xfId="62" applyFont="1" applyBorder="1" applyAlignment="1">
      <alignment horizontal="center" vertical="center" wrapText="1"/>
      <protection/>
    </xf>
    <xf numFmtId="0" fontId="39" fillId="0" borderId="10" xfId="62" applyFont="1" applyBorder="1" applyAlignment="1">
      <alignment horizontal="center" vertical="center" wrapText="1"/>
      <protection/>
    </xf>
    <xf numFmtId="0" fontId="30" fillId="0" borderId="10" xfId="62" applyFont="1" applyBorder="1" applyAlignment="1">
      <alignment/>
      <protection/>
    </xf>
    <xf numFmtId="3" fontId="30" fillId="0" borderId="10" xfId="62" applyNumberFormat="1" applyFont="1" applyBorder="1" applyAlignment="1">
      <alignment/>
      <protection/>
    </xf>
    <xf numFmtId="0" fontId="3" fillId="0" borderId="10" xfId="62" applyFont="1" applyBorder="1">
      <alignment/>
      <protection/>
    </xf>
    <xf numFmtId="0" fontId="42" fillId="34" borderId="10" xfId="62" applyFont="1" applyFill="1" applyBorder="1" applyAlignment="1">
      <alignment wrapText="1"/>
      <protection/>
    </xf>
    <xf numFmtId="3" fontId="42" fillId="34" borderId="10" xfId="62" applyNumberFormat="1" applyFont="1" applyFill="1" applyBorder="1">
      <alignment/>
      <protection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1" fillId="0" borderId="15" xfId="0" applyFont="1" applyBorder="1" applyAlignment="1">
      <alignment horizontal="center" wrapText="1"/>
    </xf>
    <xf numFmtId="0" fontId="8" fillId="0" borderId="11" xfId="0" applyFont="1" applyBorder="1" applyAlignment="1" applyProtection="1">
      <alignment horizontal="center" vertical="center"/>
      <protection/>
    </xf>
    <xf numFmtId="0" fontId="39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26" fillId="0" borderId="14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/>
    </xf>
    <xf numFmtId="0" fontId="26" fillId="0" borderId="16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center"/>
    </xf>
    <xf numFmtId="3" fontId="26" fillId="0" borderId="11" xfId="0" applyNumberFormat="1" applyFont="1" applyBorder="1" applyAlignment="1">
      <alignment horizontal="right" vertical="center"/>
    </xf>
    <xf numFmtId="3" fontId="26" fillId="0" borderId="11" xfId="0" applyNumberFormat="1" applyFont="1" applyBorder="1" applyAlignment="1" applyProtection="1">
      <alignment horizontal="right" vertical="center"/>
      <protection/>
    </xf>
    <xf numFmtId="3" fontId="9" fillId="0" borderId="11" xfId="0" applyNumberFormat="1" applyFont="1" applyBorder="1" applyAlignment="1" applyProtection="1">
      <alignment horizontal="right" vertical="center"/>
      <protection locked="0"/>
    </xf>
    <xf numFmtId="3" fontId="26" fillId="0" borderId="11" xfId="0" applyNumberFormat="1" applyFont="1" applyBorder="1" applyAlignment="1" applyProtection="1">
      <alignment horizontal="right" vertical="center"/>
      <protection locked="0"/>
    </xf>
    <xf numFmtId="3" fontId="26" fillId="0" borderId="11" xfId="0" applyNumberFormat="1" applyFont="1" applyFill="1" applyBorder="1" applyAlignment="1" applyProtection="1">
      <alignment horizontal="right" vertical="center"/>
      <protection locked="0"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 applyProtection="1">
      <alignment horizontal="right" vertical="center"/>
      <protection locked="0"/>
    </xf>
    <xf numFmtId="0" fontId="9" fillId="0" borderId="11" xfId="0" applyFont="1" applyFill="1" applyBorder="1" applyAlignment="1">
      <alignment horizontal="left" wrapText="1"/>
    </xf>
    <xf numFmtId="0" fontId="24" fillId="0" borderId="11" xfId="0" applyFont="1" applyBorder="1" applyAlignment="1">
      <alignment/>
    </xf>
    <xf numFmtId="3" fontId="28" fillId="0" borderId="11" xfId="0" applyNumberFormat="1" applyFont="1" applyBorder="1" applyAlignment="1" applyProtection="1">
      <alignment horizontal="right" vertical="center"/>
      <protection locked="0"/>
    </xf>
    <xf numFmtId="3" fontId="48" fillId="0" borderId="11" xfId="0" applyNumberFormat="1" applyFont="1" applyBorder="1" applyAlignment="1" applyProtection="1">
      <alignment horizontal="right" vertical="center"/>
      <protection locked="0"/>
    </xf>
    <xf numFmtId="3" fontId="48" fillId="0" borderId="11" xfId="0" applyNumberFormat="1" applyFont="1" applyBorder="1" applyAlignment="1" applyProtection="1">
      <alignment horizontal="right" vertical="center"/>
      <protection/>
    </xf>
    <xf numFmtId="0" fontId="24" fillId="0" borderId="11" xfId="0" applyFont="1" applyBorder="1" applyAlignment="1">
      <alignment wrapText="1"/>
    </xf>
    <xf numFmtId="3" fontId="28" fillId="0" borderId="11" xfId="0" applyNumberFormat="1" applyFont="1" applyBorder="1" applyAlignment="1" applyProtection="1">
      <alignment horizontal="right" vertical="center"/>
      <protection/>
    </xf>
    <xf numFmtId="0" fontId="26" fillId="0" borderId="11" xfId="0" applyFont="1" applyFill="1" applyBorder="1" applyAlignment="1">
      <alignment horizontal="right" wrapText="1"/>
    </xf>
    <xf numFmtId="0" fontId="49" fillId="34" borderId="11" xfId="0" applyFont="1" applyFill="1" applyBorder="1" applyAlignment="1">
      <alignment/>
    </xf>
    <xf numFmtId="3" fontId="26" fillId="34" borderId="11" xfId="0" applyNumberFormat="1" applyFont="1" applyFill="1" applyBorder="1" applyAlignment="1" applyProtection="1">
      <alignment horizontal="right" vertical="center"/>
      <protection locked="0"/>
    </xf>
    <xf numFmtId="3" fontId="28" fillId="34" borderId="11" xfId="0" applyNumberFormat="1" applyFont="1" applyFill="1" applyBorder="1" applyAlignment="1" applyProtection="1">
      <alignment horizontal="right" vertical="center"/>
      <protection locked="0"/>
    </xf>
    <xf numFmtId="3" fontId="28" fillId="34" borderId="11" xfId="0" applyNumberFormat="1" applyFont="1" applyFill="1" applyBorder="1" applyAlignment="1" applyProtection="1">
      <alignment horizontal="right" vertical="center"/>
      <protection/>
    </xf>
    <xf numFmtId="3" fontId="50" fillId="34" borderId="11" xfId="0" applyNumberFormat="1" applyFont="1" applyFill="1" applyBorder="1" applyAlignment="1" applyProtection="1">
      <alignment horizontal="right" vertical="center"/>
      <protection/>
    </xf>
    <xf numFmtId="3" fontId="26" fillId="0" borderId="0" xfId="0" applyNumberFormat="1" applyFont="1" applyBorder="1" applyAlignment="1">
      <alignment horizontal="right" vertical="center"/>
    </xf>
    <xf numFmtId="3" fontId="26" fillId="0" borderId="17" xfId="0" applyNumberFormat="1" applyFont="1" applyBorder="1" applyAlignment="1">
      <alignment horizontal="right" vertical="center"/>
    </xf>
    <xf numFmtId="0" fontId="26" fillId="0" borderId="11" xfId="0" applyFont="1" applyBorder="1" applyAlignment="1">
      <alignment horizontal="right" wrapText="1"/>
    </xf>
    <xf numFmtId="3" fontId="9" fillId="0" borderId="11" xfId="0" applyNumberFormat="1" applyFont="1" applyBorder="1" applyAlignment="1">
      <alignment horizontal="right" vertical="center"/>
    </xf>
    <xf numFmtId="3" fontId="28" fillId="0" borderId="11" xfId="0" applyNumberFormat="1" applyFont="1" applyBorder="1" applyAlignment="1">
      <alignment horizontal="right" vertical="center"/>
    </xf>
    <xf numFmtId="3" fontId="48" fillId="0" borderId="11" xfId="0" applyNumberFormat="1" applyFont="1" applyBorder="1" applyAlignment="1">
      <alignment horizontal="right" vertical="center"/>
    </xf>
    <xf numFmtId="0" fontId="24" fillId="34" borderId="11" xfId="0" applyFont="1" applyFill="1" applyBorder="1" applyAlignment="1">
      <alignment/>
    </xf>
    <xf numFmtId="3" fontId="9" fillId="34" borderId="11" xfId="0" applyNumberFormat="1" applyFont="1" applyFill="1" applyBorder="1" applyAlignment="1">
      <alignment horizontal="right" vertical="center"/>
    </xf>
    <xf numFmtId="3" fontId="28" fillId="34" borderId="11" xfId="0" applyNumberFormat="1" applyFont="1" applyFill="1" applyBorder="1" applyAlignment="1">
      <alignment horizontal="right" vertical="center"/>
    </xf>
    <xf numFmtId="0" fontId="51" fillId="0" borderId="0" xfId="61" applyFont="1" applyBorder="1" applyAlignment="1">
      <alignment horizontal="left" vertical="center"/>
      <protection/>
    </xf>
    <xf numFmtId="0" fontId="9" fillId="0" borderId="0" xfId="0" applyFont="1" applyBorder="1" applyAlignment="1">
      <alignment/>
    </xf>
    <xf numFmtId="0" fontId="8" fillId="0" borderId="11" xfId="0" applyFont="1" applyBorder="1" applyAlignment="1">
      <alignment horizontal="center" wrapText="1"/>
    </xf>
    <xf numFmtId="0" fontId="52" fillId="33" borderId="11" xfId="61" applyFont="1" applyFill="1" applyBorder="1" applyAlignment="1">
      <alignment vertical="center"/>
      <protection/>
    </xf>
    <xf numFmtId="3" fontId="53" fillId="0" borderId="11" xfId="61" applyNumberFormat="1" applyFont="1" applyBorder="1" applyAlignment="1">
      <alignment vertical="center"/>
      <protection/>
    </xf>
    <xf numFmtId="167" fontId="54" fillId="0" borderId="0" xfId="61" applyNumberFormat="1" applyFont="1" applyBorder="1" applyAlignment="1">
      <alignment vertical="center"/>
      <protection/>
    </xf>
    <xf numFmtId="0" fontId="54" fillId="0" borderId="0" xfId="61" applyFont="1" applyBorder="1" applyAlignment="1">
      <alignment/>
      <protection/>
    </xf>
    <xf numFmtId="0" fontId="54" fillId="0" borderId="0" xfId="61" applyFont="1" applyBorder="1" applyAlignment="1">
      <alignment vertical="center"/>
      <protection/>
    </xf>
    <xf numFmtId="0" fontId="0" fillId="0" borderId="0" xfId="0" applyBorder="1" applyAlignment="1">
      <alignment/>
    </xf>
    <xf numFmtId="0" fontId="55" fillId="0" borderId="11" xfId="61" applyFont="1" applyBorder="1" applyAlignment="1">
      <alignment vertical="center"/>
      <protection/>
    </xf>
    <xf numFmtId="3" fontId="12" fillId="0" borderId="11" xfId="61" applyNumberFormat="1" applyFont="1" applyBorder="1" applyAlignment="1">
      <alignment vertical="center"/>
      <protection/>
    </xf>
    <xf numFmtId="3" fontId="26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right"/>
    </xf>
    <xf numFmtId="0" fontId="15" fillId="0" borderId="11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right"/>
    </xf>
    <xf numFmtId="0" fontId="9" fillId="34" borderId="11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53" fillId="0" borderId="11" xfId="61" applyFont="1" applyBorder="1" applyAlignment="1">
      <alignment vertical="center" wrapText="1"/>
      <protection/>
    </xf>
    <xf numFmtId="0" fontId="27" fillId="33" borderId="11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48" fillId="35" borderId="0" xfId="0" applyFont="1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6" fillId="35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8" fillId="35" borderId="0" xfId="0" applyFont="1" applyFill="1" applyBorder="1" applyAlignment="1">
      <alignment/>
    </xf>
    <xf numFmtId="0" fontId="26" fillId="35" borderId="0" xfId="0" applyFont="1" applyFill="1" applyBorder="1" applyAlignment="1">
      <alignment wrapText="1"/>
    </xf>
    <xf numFmtId="0" fontId="23" fillId="35" borderId="0" xfId="0" applyFont="1" applyFill="1" applyBorder="1" applyAlignment="1">
      <alignment/>
    </xf>
    <xf numFmtId="0" fontId="56" fillId="35" borderId="0" xfId="0" applyFont="1" applyFill="1" applyBorder="1" applyAlignment="1">
      <alignment/>
    </xf>
    <xf numFmtId="0" fontId="25" fillId="0" borderId="11" xfId="0" applyFont="1" applyBorder="1" applyAlignment="1">
      <alignment horizontal="center" vertical="center"/>
    </xf>
    <xf numFmtId="0" fontId="25" fillId="0" borderId="11" xfId="61" applyFont="1" applyBorder="1" applyAlignment="1">
      <alignment horizontal="center" vertical="center" wrapText="1"/>
      <protection/>
    </xf>
    <xf numFmtId="0" fontId="25" fillId="0" borderId="11" xfId="6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/>
    </xf>
    <xf numFmtId="0" fontId="31" fillId="0" borderId="11" xfId="61" applyFont="1" applyBorder="1" applyAlignment="1">
      <alignment horizontal="right" vertical="center"/>
      <protection/>
    </xf>
    <xf numFmtId="0" fontId="31" fillId="0" borderId="11" xfId="0" applyFont="1" applyBorder="1" applyAlignment="1">
      <alignment/>
    </xf>
    <xf numFmtId="0" fontId="21" fillId="33" borderId="11" xfId="0" applyFont="1" applyFill="1" applyBorder="1" applyAlignment="1">
      <alignment/>
    </xf>
    <xf numFmtId="0" fontId="25" fillId="0" borderId="11" xfId="0" applyFont="1" applyBorder="1" applyAlignment="1">
      <alignment wrapText="1"/>
    </xf>
    <xf numFmtId="0" fontId="57" fillId="0" borderId="11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58" fillId="0" borderId="11" xfId="0" applyFont="1" applyFill="1" applyBorder="1" applyAlignment="1">
      <alignment horizontal="left" vertical="center" wrapText="1"/>
    </xf>
    <xf numFmtId="0" fontId="59" fillId="33" borderId="11" xfId="61" applyFont="1" applyFill="1" applyBorder="1" applyAlignment="1">
      <alignment vertical="center"/>
      <protection/>
    </xf>
    <xf numFmtId="0" fontId="60" fillId="0" borderId="0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62" fillId="0" borderId="0" xfId="58" applyFont="1">
      <alignment/>
      <protection/>
    </xf>
    <xf numFmtId="0" fontId="62" fillId="0" borderId="0" xfId="58" applyFont="1" applyAlignment="1">
      <alignment horizontal="centerContinuous"/>
      <protection/>
    </xf>
    <xf numFmtId="3" fontId="62" fillId="0" borderId="0" xfId="58" applyNumberFormat="1" applyFont="1">
      <alignment/>
      <protection/>
    </xf>
    <xf numFmtId="4" fontId="62" fillId="0" borderId="0" xfId="58" applyNumberFormat="1" applyFont="1" applyAlignment="1">
      <alignment horizontal="center"/>
      <protection/>
    </xf>
    <xf numFmtId="0" fontId="62" fillId="0" borderId="0" xfId="58" applyFont="1" applyAlignment="1">
      <alignment horizontal="right"/>
      <protection/>
    </xf>
    <xf numFmtId="0" fontId="3" fillId="0" borderId="0" xfId="58">
      <alignment/>
      <protection/>
    </xf>
    <xf numFmtId="0" fontId="63" fillId="0" borderId="0" xfId="58" applyFont="1" applyAlignment="1">
      <alignment horizontal="centerContinuous"/>
      <protection/>
    </xf>
    <xf numFmtId="0" fontId="62" fillId="0" borderId="0" xfId="58" applyFont="1" applyAlignment="1">
      <alignment horizontal="left"/>
      <protection/>
    </xf>
    <xf numFmtId="0" fontId="64" fillId="0" borderId="0" xfId="58" applyFont="1" applyAlignment="1">
      <alignment horizontal="centerContinuous" vertical="center"/>
      <protection/>
    </xf>
    <xf numFmtId="3" fontId="65" fillId="0" borderId="0" xfId="58" applyNumberFormat="1" applyFont="1" applyAlignment="1">
      <alignment horizontal="centerContinuous" vertical="center"/>
      <protection/>
    </xf>
    <xf numFmtId="4" fontId="65" fillId="0" borderId="0" xfId="58" applyNumberFormat="1" applyFont="1" applyAlignment="1">
      <alignment horizontal="centerContinuous" vertical="center"/>
      <protection/>
    </xf>
    <xf numFmtId="3" fontId="65" fillId="0" borderId="0" xfId="58" applyNumberFormat="1" applyFont="1" applyAlignment="1">
      <alignment horizontal="centerContinuous"/>
      <protection/>
    </xf>
    <xf numFmtId="0" fontId="65" fillId="0" borderId="0" xfId="58" applyFont="1" applyAlignment="1">
      <alignment horizontal="centerContinuous"/>
      <protection/>
    </xf>
    <xf numFmtId="0" fontId="66" fillId="0" borderId="0" xfId="58" applyFont="1" applyAlignment="1">
      <alignment horizontal="centerContinuous" vertical="center"/>
      <protection/>
    </xf>
    <xf numFmtId="0" fontId="62" fillId="0" borderId="0" xfId="58" applyFont="1" applyBorder="1">
      <alignment/>
      <protection/>
    </xf>
    <xf numFmtId="3" fontId="62" fillId="0" borderId="0" xfId="58" applyNumberFormat="1" applyFont="1" applyAlignment="1">
      <alignment horizontal="centerContinuous"/>
      <protection/>
    </xf>
    <xf numFmtId="0" fontId="67" fillId="0" borderId="0" xfId="58" applyFont="1" applyBorder="1" applyAlignment="1">
      <alignment horizontal="centerContinuous"/>
      <protection/>
    </xf>
    <xf numFmtId="0" fontId="68" fillId="0" borderId="0" xfId="58" applyFont="1" applyBorder="1" applyAlignment="1">
      <alignment horizontal="right"/>
      <protection/>
    </xf>
    <xf numFmtId="0" fontId="62" fillId="0" borderId="18" xfId="58" applyFont="1" applyBorder="1">
      <alignment/>
      <protection/>
    </xf>
    <xf numFmtId="0" fontId="62" fillId="0" borderId="19" xfId="58" applyFont="1" applyBorder="1" applyAlignment="1">
      <alignment horizontal="centerContinuous"/>
      <protection/>
    </xf>
    <xf numFmtId="3" fontId="62" fillId="0" borderId="19" xfId="58" applyNumberFormat="1" applyFont="1" applyBorder="1">
      <alignment/>
      <protection/>
    </xf>
    <xf numFmtId="4" fontId="62" fillId="0" borderId="19" xfId="58" applyNumberFormat="1" applyFont="1" applyBorder="1" applyAlignment="1">
      <alignment horizontal="center"/>
      <protection/>
    </xf>
    <xf numFmtId="0" fontId="67" fillId="0" borderId="19" xfId="58" applyFont="1" applyBorder="1" applyAlignment="1">
      <alignment horizontal="centerContinuous"/>
      <protection/>
    </xf>
    <xf numFmtId="0" fontId="62" fillId="0" borderId="19" xfId="58" applyFont="1" applyBorder="1">
      <alignment/>
      <protection/>
    </xf>
    <xf numFmtId="0" fontId="62" fillId="0" borderId="20" xfId="58" applyFont="1" applyBorder="1">
      <alignment/>
      <protection/>
    </xf>
    <xf numFmtId="0" fontId="67" fillId="0" borderId="15" xfId="58" applyFont="1" applyBorder="1" applyAlignment="1">
      <alignment horizontal="centerContinuous"/>
      <protection/>
    </xf>
    <xf numFmtId="3" fontId="67" fillId="0" borderId="15" xfId="58" applyNumberFormat="1" applyFont="1" applyBorder="1" applyAlignment="1">
      <alignment horizontal="centerContinuous"/>
      <protection/>
    </xf>
    <xf numFmtId="4" fontId="67" fillId="0" borderId="15" xfId="58" applyNumberFormat="1" applyFont="1" applyBorder="1" applyAlignment="1">
      <alignment horizontal="centerContinuous"/>
      <protection/>
    </xf>
    <xf numFmtId="4" fontId="67" fillId="0" borderId="21" xfId="58" applyNumberFormat="1" applyFont="1" applyBorder="1" applyAlignment="1">
      <alignment horizontal="centerContinuous"/>
      <protection/>
    </xf>
    <xf numFmtId="3" fontId="67" fillId="0" borderId="0" xfId="58" applyNumberFormat="1" applyFont="1" applyBorder="1" applyAlignment="1">
      <alignment horizontal="centerContinuous"/>
      <protection/>
    </xf>
    <xf numFmtId="3" fontId="67" fillId="0" borderId="22" xfId="58" applyNumberFormat="1" applyFont="1" applyBorder="1" applyAlignment="1">
      <alignment horizontal="centerContinuous"/>
      <protection/>
    </xf>
    <xf numFmtId="0" fontId="67" fillId="0" borderId="23" xfId="58" applyFont="1" applyBorder="1" applyAlignment="1">
      <alignment horizontal="centerContinuous"/>
      <protection/>
    </xf>
    <xf numFmtId="3" fontId="67" fillId="0" borderId="24" xfId="58" applyNumberFormat="1" applyFont="1" applyBorder="1" applyAlignment="1">
      <alignment horizontal="centerContinuous"/>
      <protection/>
    </xf>
    <xf numFmtId="0" fontId="67" fillId="0" borderId="24" xfId="58" applyFont="1" applyBorder="1" applyAlignment="1">
      <alignment horizontal="centerContinuous"/>
      <protection/>
    </xf>
    <xf numFmtId="0" fontId="62" fillId="0" borderId="24" xfId="58" applyFont="1" applyBorder="1" applyAlignment="1">
      <alignment horizontal="centerContinuous"/>
      <protection/>
    </xf>
    <xf numFmtId="0" fontId="62" fillId="0" borderId="25" xfId="58" applyFont="1" applyBorder="1" applyAlignment="1">
      <alignment horizontal="centerContinuous"/>
      <protection/>
    </xf>
    <xf numFmtId="0" fontId="67" fillId="0" borderId="20" xfId="58" applyFont="1" applyBorder="1" applyAlignment="1">
      <alignment horizontal="centerContinuous"/>
      <protection/>
    </xf>
    <xf numFmtId="0" fontId="67" fillId="0" borderId="26" xfId="58" applyFont="1" applyBorder="1" applyAlignment="1">
      <alignment horizontal="centerContinuous"/>
      <protection/>
    </xf>
    <xf numFmtId="3" fontId="67" fillId="0" borderId="26" xfId="58" applyNumberFormat="1" applyFont="1" applyBorder="1" applyAlignment="1">
      <alignment horizontal="centerContinuous"/>
      <protection/>
    </xf>
    <xf numFmtId="4" fontId="67" fillId="0" borderId="21" xfId="58" applyNumberFormat="1" applyFont="1" applyBorder="1" applyAlignment="1">
      <alignment horizontal="center"/>
      <protection/>
    </xf>
    <xf numFmtId="0" fontId="67" fillId="0" borderId="0" xfId="58" applyFont="1" applyAlignment="1">
      <alignment horizontal="centerContinuous"/>
      <protection/>
    </xf>
    <xf numFmtId="4" fontId="67" fillId="0" borderId="0" xfId="58" applyNumberFormat="1" applyFont="1" applyBorder="1" applyAlignment="1">
      <alignment horizontal="centerContinuous"/>
      <protection/>
    </xf>
    <xf numFmtId="49" fontId="69" fillId="0" borderId="22" xfId="58" applyNumberFormat="1" applyFont="1" applyBorder="1" applyAlignment="1">
      <alignment horizontal="right"/>
      <protection/>
    </xf>
    <xf numFmtId="0" fontId="67" fillId="0" borderId="0" xfId="58" applyFont="1" applyAlignment="1">
      <alignment horizontal="center"/>
      <protection/>
    </xf>
    <xf numFmtId="3" fontId="67" fillId="0" borderId="0" xfId="58" applyNumberFormat="1" applyFont="1" applyBorder="1">
      <alignment/>
      <protection/>
    </xf>
    <xf numFmtId="4" fontId="69" fillId="0" borderId="22" xfId="58" applyNumberFormat="1" applyFont="1" applyBorder="1" applyAlignment="1">
      <alignment horizontal="center"/>
      <protection/>
    </xf>
    <xf numFmtId="3" fontId="67" fillId="0" borderId="22" xfId="58" applyNumberFormat="1" applyFont="1" applyBorder="1">
      <alignment/>
      <protection/>
    </xf>
    <xf numFmtId="0" fontId="62" fillId="0" borderId="22" xfId="58" applyFont="1" applyBorder="1">
      <alignment/>
      <protection/>
    </xf>
    <xf numFmtId="0" fontId="62" fillId="0" borderId="27" xfId="58" applyFont="1" applyBorder="1">
      <alignment/>
      <protection/>
    </xf>
    <xf numFmtId="0" fontId="62" fillId="0" borderId="28" xfId="58" applyFont="1" applyBorder="1" applyAlignment="1">
      <alignment horizontal="centerContinuous"/>
      <protection/>
    </xf>
    <xf numFmtId="3" fontId="67" fillId="0" borderId="28" xfId="58" applyNumberFormat="1" applyFont="1" applyBorder="1">
      <alignment/>
      <protection/>
    </xf>
    <xf numFmtId="4" fontId="67" fillId="0" borderId="28" xfId="58" applyNumberFormat="1" applyFont="1" applyBorder="1" applyAlignment="1">
      <alignment horizontal="center"/>
      <protection/>
    </xf>
    <xf numFmtId="4" fontId="67" fillId="0" borderId="29" xfId="58" applyNumberFormat="1" applyFont="1" applyBorder="1" applyAlignment="1">
      <alignment horizontal="center"/>
      <protection/>
    </xf>
    <xf numFmtId="3" fontId="67" fillId="0" borderId="29" xfId="58" applyNumberFormat="1" applyFont="1" applyBorder="1">
      <alignment/>
      <protection/>
    </xf>
    <xf numFmtId="0" fontId="62" fillId="0" borderId="28" xfId="58" applyFont="1" applyBorder="1">
      <alignment/>
      <protection/>
    </xf>
    <xf numFmtId="0" fontId="62" fillId="0" borderId="29" xfId="58" applyFont="1" applyBorder="1">
      <alignment/>
      <protection/>
    </xf>
    <xf numFmtId="0" fontId="70" fillId="0" borderId="30" xfId="58" applyFont="1" applyBorder="1">
      <alignment/>
      <protection/>
    </xf>
    <xf numFmtId="0" fontId="62" fillId="0" borderId="19" xfId="58" applyFont="1" applyBorder="1" applyAlignment="1">
      <alignment/>
      <protection/>
    </xf>
    <xf numFmtId="3" fontId="67" fillId="0" borderId="19" xfId="58" applyNumberFormat="1" applyFont="1" applyBorder="1">
      <alignment/>
      <protection/>
    </xf>
    <xf numFmtId="4" fontId="67" fillId="0" borderId="19" xfId="58" applyNumberFormat="1" applyFont="1" applyBorder="1" applyAlignment="1">
      <alignment horizontal="center"/>
      <protection/>
    </xf>
    <xf numFmtId="4" fontId="67" fillId="0" borderId="31" xfId="58" applyNumberFormat="1" applyFont="1" applyBorder="1" applyAlignment="1">
      <alignment horizontal="center"/>
      <protection/>
    </xf>
    <xf numFmtId="3" fontId="67" fillId="0" borderId="31" xfId="58" applyNumberFormat="1" applyFont="1" applyBorder="1">
      <alignment/>
      <protection/>
    </xf>
    <xf numFmtId="0" fontId="62" fillId="0" borderId="31" xfId="58" applyFont="1" applyBorder="1">
      <alignment/>
      <protection/>
    </xf>
    <xf numFmtId="0" fontId="62" fillId="0" borderId="32" xfId="58" applyFont="1" applyBorder="1">
      <alignment/>
      <protection/>
    </xf>
    <xf numFmtId="4" fontId="62" fillId="0" borderId="24" xfId="58" applyNumberFormat="1" applyFont="1" applyBorder="1" applyAlignment="1">
      <alignment horizontal="right"/>
      <protection/>
    </xf>
    <xf numFmtId="4" fontId="62" fillId="0" borderId="24" xfId="58" applyNumberFormat="1" applyFont="1" applyBorder="1" applyAlignment="1">
      <alignment horizontal="center"/>
      <protection/>
    </xf>
    <xf numFmtId="4" fontId="62" fillId="0" borderId="25" xfId="58" applyNumberFormat="1" applyFont="1" applyBorder="1" applyAlignment="1">
      <alignment horizontal="right"/>
      <protection/>
    </xf>
    <xf numFmtId="3" fontId="62" fillId="0" borderId="24" xfId="58" applyNumberFormat="1" applyFont="1" applyBorder="1">
      <alignment/>
      <protection/>
    </xf>
    <xf numFmtId="3" fontId="62" fillId="0" borderId="25" xfId="58" applyNumberFormat="1" applyFont="1" applyBorder="1">
      <alignment/>
      <protection/>
    </xf>
    <xf numFmtId="0" fontId="62" fillId="0" borderId="33" xfId="58" applyFont="1" applyBorder="1" applyAlignment="1">
      <alignment/>
      <protection/>
    </xf>
    <xf numFmtId="0" fontId="62" fillId="0" borderId="34" xfId="58" applyFont="1" applyBorder="1" applyAlignment="1">
      <alignment/>
      <protection/>
    </xf>
    <xf numFmtId="3" fontId="67" fillId="0" borderId="24" xfId="58" applyNumberFormat="1" applyFont="1" applyBorder="1">
      <alignment/>
      <protection/>
    </xf>
    <xf numFmtId="4" fontId="62" fillId="0" borderId="24" xfId="58" applyNumberFormat="1" applyFont="1" applyBorder="1" applyAlignment="1">
      <alignment horizontal="left"/>
      <protection/>
    </xf>
    <xf numFmtId="0" fontId="62" fillId="0" borderId="35" xfId="58" applyFont="1" applyBorder="1" applyAlignment="1">
      <alignment/>
      <protection/>
    </xf>
    <xf numFmtId="0" fontId="62" fillId="0" borderId="36" xfId="58" applyFont="1" applyBorder="1" applyAlignment="1">
      <alignment/>
      <protection/>
    </xf>
    <xf numFmtId="3" fontId="62" fillId="0" borderId="0" xfId="58" applyNumberFormat="1" applyFont="1" applyBorder="1">
      <alignment/>
      <protection/>
    </xf>
    <xf numFmtId="4" fontId="62" fillId="0" borderId="0" xfId="58" applyNumberFormat="1" applyFont="1" applyBorder="1" applyAlignment="1">
      <alignment horizontal="right"/>
      <protection/>
    </xf>
    <xf numFmtId="4" fontId="62" fillId="0" borderId="0" xfId="58" applyNumberFormat="1" applyFont="1" applyBorder="1" applyAlignment="1">
      <alignment horizontal="left"/>
      <protection/>
    </xf>
    <xf numFmtId="3" fontId="62" fillId="0" borderId="22" xfId="58" applyNumberFormat="1" applyFont="1" applyBorder="1">
      <alignment/>
      <protection/>
    </xf>
    <xf numFmtId="0" fontId="67" fillId="0" borderId="37" xfId="58" applyFont="1" applyBorder="1" applyAlignment="1">
      <alignment vertical="center"/>
      <protection/>
    </xf>
    <xf numFmtId="0" fontId="67" fillId="0" borderId="38" xfId="58" applyFont="1" applyBorder="1" applyAlignment="1">
      <alignment horizontal="centerContinuous" vertical="center"/>
      <protection/>
    </xf>
    <xf numFmtId="4" fontId="67" fillId="0" borderId="38" xfId="58" applyNumberFormat="1" applyFont="1" applyBorder="1" applyAlignment="1">
      <alignment horizontal="center" vertical="center"/>
      <protection/>
    </xf>
    <xf numFmtId="4" fontId="67" fillId="0" borderId="39" xfId="58" applyNumberFormat="1" applyFont="1" applyBorder="1" applyAlignment="1">
      <alignment horizontal="center" vertical="center"/>
      <protection/>
    </xf>
    <xf numFmtId="3" fontId="67" fillId="0" borderId="38" xfId="58" applyNumberFormat="1" applyFont="1" applyBorder="1" applyAlignment="1">
      <alignment vertical="center"/>
      <protection/>
    </xf>
    <xf numFmtId="3" fontId="67" fillId="0" borderId="39" xfId="58" applyNumberFormat="1" applyFont="1" applyBorder="1" applyAlignment="1">
      <alignment vertical="center"/>
      <protection/>
    </xf>
    <xf numFmtId="0" fontId="67" fillId="0" borderId="40" xfId="58" applyFont="1" applyBorder="1" applyAlignment="1">
      <alignment vertical="center"/>
      <protection/>
    </xf>
    <xf numFmtId="0" fontId="62" fillId="0" borderId="41" xfId="58" applyFont="1" applyBorder="1" applyAlignment="1">
      <alignment horizontal="centerContinuous" vertical="center"/>
      <protection/>
    </xf>
    <xf numFmtId="3" fontId="62" fillId="0" borderId="41" xfId="58" applyNumberFormat="1" applyFont="1" applyBorder="1" applyAlignment="1">
      <alignment vertical="center"/>
      <protection/>
    </xf>
    <xf numFmtId="4" fontId="62" fillId="0" borderId="41" xfId="58" applyNumberFormat="1" applyFont="1" applyBorder="1" applyAlignment="1">
      <alignment horizontal="right" vertical="center"/>
      <protection/>
    </xf>
    <xf numFmtId="4" fontId="62" fillId="0" borderId="41" xfId="58" applyNumberFormat="1" applyFont="1" applyBorder="1" applyAlignment="1">
      <alignment horizontal="center" vertical="center"/>
      <protection/>
    </xf>
    <xf numFmtId="4" fontId="62" fillId="0" borderId="42" xfId="58" applyNumberFormat="1" applyFont="1" applyBorder="1" applyAlignment="1">
      <alignment horizontal="right" vertical="center"/>
      <protection/>
    </xf>
    <xf numFmtId="3" fontId="67" fillId="0" borderId="41" xfId="58" applyNumberFormat="1" applyFont="1" applyBorder="1" applyAlignment="1">
      <alignment vertical="center"/>
      <protection/>
    </xf>
    <xf numFmtId="3" fontId="67" fillId="0" borderId="42" xfId="58" applyNumberFormat="1" applyFont="1" applyBorder="1" applyAlignment="1">
      <alignment vertical="center"/>
      <protection/>
    </xf>
    <xf numFmtId="0" fontId="62" fillId="0" borderId="32" xfId="58" applyFont="1" applyBorder="1" applyAlignment="1">
      <alignment vertical="center"/>
      <protection/>
    </xf>
    <xf numFmtId="0" fontId="62" fillId="0" borderId="24" xfId="58" applyFont="1" applyBorder="1" applyAlignment="1">
      <alignment horizontal="centerContinuous" vertical="center"/>
      <protection/>
    </xf>
    <xf numFmtId="4" fontId="62" fillId="0" borderId="24" xfId="58" applyNumberFormat="1" applyFont="1" applyBorder="1" applyAlignment="1">
      <alignment horizontal="right" vertical="center"/>
      <protection/>
    </xf>
    <xf numFmtId="4" fontId="62" fillId="0" borderId="24" xfId="58" applyNumberFormat="1" applyFont="1" applyBorder="1" applyAlignment="1">
      <alignment horizontal="center" vertical="center"/>
      <protection/>
    </xf>
    <xf numFmtId="4" fontId="62" fillId="0" borderId="25" xfId="58" applyNumberFormat="1" applyFont="1" applyBorder="1" applyAlignment="1">
      <alignment horizontal="right" vertical="center"/>
      <protection/>
    </xf>
    <xf numFmtId="3" fontId="62" fillId="0" borderId="24" xfId="58" applyNumberFormat="1" applyFont="1" applyBorder="1" applyAlignment="1">
      <alignment vertical="center"/>
      <protection/>
    </xf>
    <xf numFmtId="3" fontId="62" fillId="0" borderId="25" xfId="58" applyNumberFormat="1" applyFont="1" applyBorder="1" applyAlignment="1">
      <alignment vertical="center"/>
      <protection/>
    </xf>
    <xf numFmtId="0" fontId="62" fillId="0" borderId="43" xfId="58" applyFont="1" applyBorder="1" applyAlignment="1">
      <alignment vertical="center"/>
      <protection/>
    </xf>
    <xf numFmtId="0" fontId="62" fillId="0" borderId="36" xfId="58" applyFont="1" applyBorder="1" applyAlignment="1">
      <alignment horizontal="centerContinuous" vertical="center"/>
      <protection/>
    </xf>
    <xf numFmtId="3" fontId="62" fillId="0" borderId="36" xfId="58" applyNumberFormat="1" applyFont="1" applyBorder="1" applyAlignment="1">
      <alignment vertical="center"/>
      <protection/>
    </xf>
    <xf numFmtId="4" fontId="62" fillId="0" borderId="36" xfId="58" applyNumberFormat="1" applyFont="1" applyBorder="1" applyAlignment="1">
      <alignment horizontal="right" vertical="center"/>
      <protection/>
    </xf>
    <xf numFmtId="4" fontId="62" fillId="0" borderId="36" xfId="58" applyNumberFormat="1" applyFont="1" applyBorder="1" applyAlignment="1">
      <alignment horizontal="center" vertical="center"/>
      <protection/>
    </xf>
    <xf numFmtId="4" fontId="62" fillId="0" borderId="44" xfId="58" applyNumberFormat="1" applyFont="1" applyBorder="1" applyAlignment="1">
      <alignment horizontal="right" vertical="center"/>
      <protection/>
    </xf>
    <xf numFmtId="3" fontId="62" fillId="0" borderId="44" xfId="58" applyNumberFormat="1" applyFont="1" applyBorder="1" applyAlignment="1">
      <alignment vertical="center"/>
      <protection/>
    </xf>
    <xf numFmtId="0" fontId="67" fillId="0" borderId="45" xfId="58" applyFont="1" applyBorder="1" applyAlignment="1">
      <alignment vertical="center"/>
      <protection/>
    </xf>
    <xf numFmtId="0" fontId="67" fillId="0" borderId="46" xfId="58" applyFont="1" applyBorder="1" applyAlignment="1">
      <alignment horizontal="centerContinuous" vertical="center"/>
      <protection/>
    </xf>
    <xf numFmtId="4" fontId="67" fillId="0" borderId="46" xfId="58" applyNumberFormat="1" applyFont="1" applyBorder="1" applyAlignment="1">
      <alignment horizontal="right" vertical="center"/>
      <protection/>
    </xf>
    <xf numFmtId="4" fontId="67" fillId="0" borderId="46" xfId="58" applyNumberFormat="1" applyFont="1" applyBorder="1" applyAlignment="1">
      <alignment horizontal="center" vertical="center"/>
      <protection/>
    </xf>
    <xf numFmtId="4" fontId="67" fillId="0" borderId="47" xfId="58" applyNumberFormat="1" applyFont="1" applyBorder="1" applyAlignment="1">
      <alignment horizontal="right" vertical="center"/>
      <protection/>
    </xf>
    <xf numFmtId="3" fontId="67" fillId="0" borderId="0" xfId="58" applyNumberFormat="1" applyFont="1" applyBorder="1" applyAlignment="1">
      <alignment vertical="center"/>
      <protection/>
    </xf>
    <xf numFmtId="3" fontId="67" fillId="0" borderId="22" xfId="58" applyNumberFormat="1" applyFont="1" applyBorder="1" applyAlignment="1">
      <alignment vertical="center"/>
      <protection/>
    </xf>
    <xf numFmtId="0" fontId="71" fillId="0" borderId="45" xfId="58" applyFont="1" applyBorder="1" applyAlignment="1">
      <alignment horizontal="centerContinuous" vertical="center"/>
      <protection/>
    </xf>
    <xf numFmtId="0" fontId="72" fillId="0" borderId="46" xfId="58" applyFont="1" applyBorder="1" applyAlignment="1">
      <alignment vertical="center"/>
      <protection/>
    </xf>
    <xf numFmtId="4" fontId="72" fillId="0" borderId="46" xfId="58" applyNumberFormat="1" applyFont="1" applyBorder="1" applyAlignment="1">
      <alignment horizontal="center" vertical="center"/>
      <protection/>
    </xf>
    <xf numFmtId="4" fontId="72" fillId="0" borderId="47" xfId="58" applyNumberFormat="1" applyFont="1" applyBorder="1" applyAlignment="1">
      <alignment horizontal="center" vertical="center"/>
      <protection/>
    </xf>
    <xf numFmtId="3" fontId="67" fillId="0" borderId="48" xfId="58" applyNumberFormat="1" applyFont="1" applyBorder="1" applyAlignment="1">
      <alignment vertical="center"/>
      <protection/>
    </xf>
    <xf numFmtId="3" fontId="67" fillId="0" borderId="49" xfId="58" applyNumberFormat="1" applyFont="1" applyBorder="1" applyAlignment="1">
      <alignment vertical="center"/>
      <protection/>
    </xf>
    <xf numFmtId="3" fontId="9" fillId="0" borderId="11" xfId="0" applyNumberFormat="1" applyFont="1" applyBorder="1" applyAlignment="1">
      <alignment/>
    </xf>
    <xf numFmtId="0" fontId="73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28" xfId="0" applyBorder="1" applyAlignment="1">
      <alignment/>
    </xf>
    <xf numFmtId="0" fontId="0" fillId="0" borderId="54" xfId="0" applyBorder="1" applyAlignment="1">
      <alignment/>
    </xf>
    <xf numFmtId="0" fontId="33" fillId="0" borderId="18" xfId="0" applyFont="1" applyBorder="1" applyAlignment="1">
      <alignment/>
    </xf>
    <xf numFmtId="0" fontId="33" fillId="0" borderId="19" xfId="0" applyFont="1" applyBorder="1" applyAlignment="1">
      <alignment/>
    </xf>
    <xf numFmtId="0" fontId="33" fillId="0" borderId="50" xfId="0" applyFont="1" applyBorder="1" applyAlignment="1">
      <alignment/>
    </xf>
    <xf numFmtId="0" fontId="33" fillId="0" borderId="53" xfId="0" applyFont="1" applyBorder="1" applyAlignment="1">
      <alignment/>
    </xf>
    <xf numFmtId="0" fontId="33" fillId="0" borderId="28" xfId="0" applyFont="1" applyBorder="1" applyAlignment="1">
      <alignment/>
    </xf>
    <xf numFmtId="0" fontId="33" fillId="0" borderId="54" xfId="0" applyFont="1" applyBorder="1" applyAlignment="1">
      <alignment/>
    </xf>
    <xf numFmtId="0" fontId="33" fillId="0" borderId="51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52" xfId="0" applyFont="1" applyBorder="1" applyAlignment="1">
      <alignment/>
    </xf>
    <xf numFmtId="0" fontId="33" fillId="0" borderId="55" xfId="0" applyFont="1" applyBorder="1" applyAlignment="1">
      <alignment/>
    </xf>
    <xf numFmtId="0" fontId="33" fillId="0" borderId="56" xfId="0" applyFont="1" applyBorder="1" applyAlignment="1">
      <alignment/>
    </xf>
    <xf numFmtId="0" fontId="33" fillId="0" borderId="57" xfId="0" applyFont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3" fontId="0" fillId="0" borderId="57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32" fillId="0" borderId="52" xfId="0" applyNumberFormat="1" applyFont="1" applyBorder="1" applyAlignment="1">
      <alignment/>
    </xf>
    <xf numFmtId="0" fontId="74" fillId="0" borderId="18" xfId="0" applyFont="1" applyBorder="1" applyAlignment="1">
      <alignment/>
    </xf>
    <xf numFmtId="0" fontId="74" fillId="0" borderId="19" xfId="0" applyFont="1" applyBorder="1" applyAlignment="1">
      <alignment/>
    </xf>
    <xf numFmtId="0" fontId="74" fillId="0" borderId="50" xfId="0" applyFont="1" applyBorder="1" applyAlignment="1">
      <alignment/>
    </xf>
    <xf numFmtId="0" fontId="34" fillId="0" borderId="18" xfId="0" applyFont="1" applyBorder="1" applyAlignment="1">
      <alignment/>
    </xf>
    <xf numFmtId="0" fontId="34" fillId="0" borderId="19" xfId="0" applyFont="1" applyBorder="1" applyAlignment="1">
      <alignment/>
    </xf>
    <xf numFmtId="3" fontId="34" fillId="0" borderId="50" xfId="0" applyNumberFormat="1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/>
    </xf>
    <xf numFmtId="3" fontId="75" fillId="0" borderId="11" xfId="61" applyNumberFormat="1" applyFont="1" applyBorder="1" applyAlignment="1">
      <alignment horizontal="left" vertical="center"/>
      <protection/>
    </xf>
    <xf numFmtId="3" fontId="26" fillId="0" borderId="11" xfId="61" applyNumberFormat="1" applyFont="1" applyBorder="1" applyAlignment="1">
      <alignment horizontal="right" vertical="center"/>
      <protection/>
    </xf>
    <xf numFmtId="3" fontId="9" fillId="0" borderId="0" xfId="0" applyNumberFormat="1" applyFont="1" applyBorder="1" applyAlignment="1">
      <alignment/>
    </xf>
    <xf numFmtId="0" fontId="78" fillId="0" borderId="0" xfId="0" applyFont="1" applyAlignment="1">
      <alignment wrapText="1"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34" borderId="11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49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/>
    </xf>
    <xf numFmtId="0" fontId="0" fillId="0" borderId="15" xfId="0" applyBorder="1" applyAlignment="1">
      <alignment/>
    </xf>
    <xf numFmtId="3" fontId="9" fillId="0" borderId="11" xfId="0" applyNumberFormat="1" applyFont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1" fontId="9" fillId="0" borderId="11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0" fontId="6" fillId="0" borderId="0" xfId="62" applyFont="1" applyBorder="1" applyAlignment="1">
      <alignment/>
      <protection/>
    </xf>
    <xf numFmtId="0" fontId="0" fillId="0" borderId="0" xfId="56">
      <alignment/>
      <protection/>
    </xf>
    <xf numFmtId="0" fontId="9" fillId="0" borderId="0" xfId="56" applyFont="1">
      <alignment/>
      <protection/>
    </xf>
    <xf numFmtId="0" fontId="8" fillId="0" borderId="0" xfId="56" applyFont="1">
      <alignment/>
      <protection/>
    </xf>
    <xf numFmtId="0" fontId="25" fillId="0" borderId="11" xfId="56" applyFont="1" applyBorder="1" applyAlignment="1">
      <alignment horizontal="center" vertical="center" wrapText="1"/>
      <protection/>
    </xf>
    <xf numFmtId="0" fontId="9" fillId="0" borderId="11" xfId="56" applyFont="1" applyBorder="1">
      <alignment/>
      <protection/>
    </xf>
    <xf numFmtId="0" fontId="9" fillId="0" borderId="11" xfId="56" applyFont="1" applyBorder="1" applyAlignment="1">
      <alignment horizontal="left" wrapText="1"/>
      <protection/>
    </xf>
    <xf numFmtId="0" fontId="9" fillId="0" borderId="11" xfId="56" applyFont="1" applyBorder="1" applyAlignment="1">
      <alignment wrapText="1"/>
      <protection/>
    </xf>
    <xf numFmtId="0" fontId="0" fillId="0" borderId="11" xfId="56" applyFont="1" applyBorder="1">
      <alignment/>
      <protection/>
    </xf>
    <xf numFmtId="0" fontId="9" fillId="0" borderId="12" xfId="56" applyFont="1" applyBorder="1" applyAlignment="1">
      <alignment/>
      <protection/>
    </xf>
    <xf numFmtId="0" fontId="9" fillId="0" borderId="11" xfId="56" applyFont="1" applyBorder="1" applyAlignment="1">
      <alignment horizontal="left"/>
      <protection/>
    </xf>
    <xf numFmtId="167" fontId="15" fillId="0" borderId="11" xfId="57" applyNumberFormat="1" applyFont="1" applyFill="1" applyBorder="1" applyAlignment="1">
      <alignment horizontal="left" vertical="center" wrapText="1"/>
      <protection/>
    </xf>
    <xf numFmtId="167" fontId="15" fillId="0" borderId="11" xfId="57" applyNumberFormat="1" applyFont="1" applyFill="1" applyBorder="1" applyAlignment="1">
      <alignment horizontal="left" vertical="center"/>
      <protection/>
    </xf>
    <xf numFmtId="0" fontId="9" fillId="0" borderId="11" xfId="56" applyFont="1" applyBorder="1" applyAlignment="1">
      <alignment/>
      <protection/>
    </xf>
    <xf numFmtId="0" fontId="9" fillId="0" borderId="11" xfId="56" applyFont="1" applyFill="1" applyBorder="1" applyAlignment="1">
      <alignment horizontal="left" vertical="center" wrapText="1"/>
      <protection/>
    </xf>
    <xf numFmtId="0" fontId="9" fillId="34" borderId="11" xfId="56" applyFont="1" applyFill="1" applyBorder="1">
      <alignment/>
      <protection/>
    </xf>
    <xf numFmtId="0" fontId="32" fillId="0" borderId="0" xfId="56" applyFont="1" applyAlignment="1">
      <alignment horizontal="centerContinuous" vertical="center"/>
      <protection/>
    </xf>
    <xf numFmtId="0" fontId="24" fillId="33" borderId="11" xfId="56" applyFont="1" applyFill="1" applyBorder="1" applyAlignment="1">
      <alignment horizontal="left"/>
      <protection/>
    </xf>
    <xf numFmtId="0" fontId="24" fillId="33" borderId="11" xfId="56" applyFont="1" applyFill="1" applyBorder="1" applyAlignment="1">
      <alignment/>
      <protection/>
    </xf>
    <xf numFmtId="0" fontId="25" fillId="0" borderId="11" xfId="56" applyFont="1" applyFill="1" applyBorder="1">
      <alignment/>
      <protection/>
    </xf>
    <xf numFmtId="0" fontId="9" fillId="0" borderId="11" xfId="56" applyFont="1" applyFill="1" applyBorder="1" applyAlignment="1">
      <alignment/>
      <protection/>
    </xf>
    <xf numFmtId="0" fontId="9" fillId="0" borderId="11" xfId="56" applyFont="1" applyFill="1" applyBorder="1">
      <alignment/>
      <protection/>
    </xf>
    <xf numFmtId="0" fontId="24" fillId="0" borderId="11" xfId="56" applyFont="1" applyFill="1" applyBorder="1">
      <alignment/>
      <protection/>
    </xf>
    <xf numFmtId="0" fontId="17" fillId="0" borderId="11" xfId="56" applyFont="1" applyFill="1" applyBorder="1">
      <alignment/>
      <protection/>
    </xf>
    <xf numFmtId="0" fontId="9" fillId="0" borderId="12" xfId="56" applyFont="1" applyFill="1" applyBorder="1" applyAlignment="1">
      <alignment/>
      <protection/>
    </xf>
    <xf numFmtId="0" fontId="25" fillId="34" borderId="11" xfId="56" applyFont="1" applyFill="1" applyBorder="1">
      <alignment/>
      <protection/>
    </xf>
    <xf numFmtId="3" fontId="25" fillId="0" borderId="0" xfId="0" applyNumberFormat="1" applyFont="1" applyAlignment="1">
      <alignment/>
    </xf>
    <xf numFmtId="3" fontId="28" fillId="0" borderId="11" xfId="0" applyNumberFormat="1" applyFont="1" applyBorder="1" applyAlignment="1">
      <alignment/>
    </xf>
    <xf numFmtId="3" fontId="28" fillId="34" borderId="11" xfId="0" applyNumberFormat="1" applyFont="1" applyFill="1" applyBorder="1" applyAlignment="1">
      <alignment/>
    </xf>
    <xf numFmtId="0" fontId="9" fillId="0" borderId="0" xfId="56" applyFont="1" applyBorder="1" applyAlignment="1">
      <alignment wrapText="1"/>
      <protection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9" fillId="0" borderId="58" xfId="0" applyNumberFormat="1" applyFont="1" applyFill="1" applyBorder="1" applyAlignment="1">
      <alignment/>
    </xf>
    <xf numFmtId="3" fontId="30" fillId="0" borderId="10" xfId="62" applyNumberFormat="1" applyFont="1" applyBorder="1" applyAlignment="1" applyProtection="1">
      <alignment horizontal="right"/>
      <protection locked="0"/>
    </xf>
    <xf numFmtId="0" fontId="82" fillId="0" borderId="0" xfId="0" applyFont="1" applyAlignment="1">
      <alignment/>
    </xf>
    <xf numFmtId="0" fontId="9" fillId="0" borderId="22" xfId="0" applyFont="1" applyBorder="1" applyAlignment="1">
      <alignment wrapText="1"/>
    </xf>
    <xf numFmtId="0" fontId="9" fillId="0" borderId="59" xfId="0" applyFont="1" applyBorder="1" applyAlignment="1">
      <alignment/>
    </xf>
    <xf numFmtId="0" fontId="9" fillId="0" borderId="58" xfId="0" applyFont="1" applyBorder="1" applyAlignment="1">
      <alignment/>
    </xf>
    <xf numFmtId="0" fontId="9" fillId="0" borderId="60" xfId="0" applyFont="1" applyBorder="1" applyAlignment="1">
      <alignment wrapText="1"/>
    </xf>
    <xf numFmtId="0" fontId="9" fillId="0" borderId="12" xfId="0" applyFont="1" applyBorder="1" applyAlignment="1">
      <alignment/>
    </xf>
    <xf numFmtId="0" fontId="0" fillId="0" borderId="61" xfId="0" applyBorder="1" applyAlignment="1">
      <alignment/>
    </xf>
    <xf numFmtId="0" fontId="25" fillId="0" borderId="62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0" fontId="25" fillId="0" borderId="63" xfId="0" applyFont="1" applyBorder="1" applyAlignment="1">
      <alignment wrapText="1"/>
    </xf>
    <xf numFmtId="0" fontId="25" fillId="0" borderId="0" xfId="0" applyFont="1" applyBorder="1" applyAlignment="1">
      <alignment wrapText="1"/>
    </xf>
    <xf numFmtId="3" fontId="9" fillId="0" borderId="62" xfId="0" applyNumberFormat="1" applyFont="1" applyBorder="1" applyAlignment="1">
      <alignment/>
    </xf>
    <xf numFmtId="3" fontId="9" fillId="0" borderId="63" xfId="0" applyNumberFormat="1" applyFont="1" applyBorder="1" applyAlignment="1">
      <alignment/>
    </xf>
    <xf numFmtId="3" fontId="15" fillId="0" borderId="62" xfId="0" applyNumberFormat="1" applyFont="1" applyBorder="1" applyAlignment="1">
      <alignment/>
    </xf>
    <xf numFmtId="3" fontId="15" fillId="0" borderId="63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0" fontId="0" fillId="0" borderId="64" xfId="0" applyBorder="1" applyAlignment="1">
      <alignment/>
    </xf>
    <xf numFmtId="3" fontId="15" fillId="33" borderId="64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3" fillId="0" borderId="11" xfId="56" applyFont="1" applyBorder="1" applyAlignment="1">
      <alignment horizontal="center" vertical="center" wrapText="1"/>
      <protection/>
    </xf>
    <xf numFmtId="3" fontId="9" fillId="0" borderId="11" xfId="56" applyNumberFormat="1" applyFont="1" applyFill="1" applyBorder="1" applyAlignment="1">
      <alignment/>
      <protection/>
    </xf>
    <xf numFmtId="0" fontId="0" fillId="0" borderId="0" xfId="56" applyAlignment="1">
      <alignment vertical="center" wrapText="1"/>
      <protection/>
    </xf>
    <xf numFmtId="0" fontId="9" fillId="0" borderId="0" xfId="56" applyFont="1" applyBorder="1" applyAlignment="1">
      <alignment/>
      <protection/>
    </xf>
    <xf numFmtId="0" fontId="13" fillId="0" borderId="11" xfId="56" applyFont="1" applyBorder="1" applyAlignment="1">
      <alignment vertical="center" wrapText="1"/>
      <protection/>
    </xf>
    <xf numFmtId="0" fontId="19" fillId="0" borderId="11" xfId="56" applyFont="1" applyFill="1" applyBorder="1" applyAlignment="1">
      <alignment horizontal="left" vertical="center" wrapText="1"/>
      <protection/>
    </xf>
    <xf numFmtId="0" fontId="0" fillId="0" borderId="11" xfId="56" applyBorder="1">
      <alignment/>
      <protection/>
    </xf>
    <xf numFmtId="3" fontId="53" fillId="0" borderId="11" xfId="61" applyNumberFormat="1" applyFont="1" applyBorder="1" applyAlignment="1">
      <alignment horizontal="right"/>
      <protection/>
    </xf>
    <xf numFmtId="3" fontId="9" fillId="0" borderId="11" xfId="56" applyNumberFormat="1" applyFont="1" applyBorder="1">
      <alignment/>
      <protection/>
    </xf>
    <xf numFmtId="0" fontId="19" fillId="0" borderId="11" xfId="56" applyFont="1" applyFill="1" applyBorder="1" applyAlignment="1">
      <alignment vertical="center" wrapText="1"/>
      <protection/>
    </xf>
    <xf numFmtId="3" fontId="26" fillId="0" borderId="11" xfId="61" applyNumberFormat="1" applyFont="1" applyBorder="1" applyAlignment="1">
      <alignment horizontal="right"/>
      <protection/>
    </xf>
    <xf numFmtId="3" fontId="53" fillId="0" borderId="11" xfId="61" applyNumberFormat="1" applyFont="1" applyFill="1" applyBorder="1" applyAlignment="1">
      <alignment horizontal="right"/>
      <protection/>
    </xf>
    <xf numFmtId="3" fontId="26" fillId="0" borderId="11" xfId="61" applyNumberFormat="1" applyFont="1" applyFill="1" applyBorder="1" applyAlignment="1">
      <alignment horizontal="right"/>
      <protection/>
    </xf>
    <xf numFmtId="0" fontId="18" fillId="0" borderId="11" xfId="56" applyFont="1" applyFill="1" applyBorder="1" applyAlignment="1">
      <alignment horizontal="left" vertical="top" wrapText="1"/>
      <protection/>
    </xf>
    <xf numFmtId="3" fontId="76" fillId="0" borderId="11" xfId="61" applyNumberFormat="1" applyFont="1" applyBorder="1" applyAlignment="1">
      <alignment horizontal="right"/>
      <protection/>
    </xf>
    <xf numFmtId="3" fontId="53" fillId="0" borderId="11" xfId="61" applyNumberFormat="1" applyFont="1" applyBorder="1" applyAlignment="1">
      <alignment/>
      <protection/>
    </xf>
    <xf numFmtId="0" fontId="19" fillId="0" borderId="11" xfId="56" applyFont="1" applyFill="1" applyBorder="1" applyAlignment="1">
      <alignment horizontal="center" vertical="center" wrapText="1"/>
      <protection/>
    </xf>
    <xf numFmtId="3" fontId="53" fillId="0" borderId="11" xfId="61" applyNumberFormat="1" applyFont="1" applyFill="1" applyBorder="1" applyAlignment="1">
      <alignment horizontal="left"/>
      <protection/>
    </xf>
    <xf numFmtId="3" fontId="19" fillId="0" borderId="11" xfId="61" applyNumberFormat="1" applyFont="1" applyBorder="1" applyAlignment="1">
      <alignment horizontal="right"/>
      <protection/>
    </xf>
    <xf numFmtId="0" fontId="18" fillId="0" borderId="11" xfId="56" applyFont="1" applyFill="1" applyBorder="1" applyAlignment="1">
      <alignment horizontal="left" vertical="center" wrapText="1"/>
      <protection/>
    </xf>
    <xf numFmtId="0" fontId="14" fillId="33" borderId="11" xfId="56" applyFont="1" applyFill="1" applyBorder="1" applyAlignment="1">
      <alignment horizontal="left" vertical="center" wrapText="1"/>
      <protection/>
    </xf>
    <xf numFmtId="3" fontId="76" fillId="0" borderId="11" xfId="61" applyNumberFormat="1" applyFont="1" applyFill="1" applyBorder="1" applyAlignment="1">
      <alignment horizontal="right"/>
      <protection/>
    </xf>
    <xf numFmtId="0" fontId="15" fillId="33" borderId="11" xfId="56" applyFont="1" applyFill="1" applyBorder="1" applyAlignment="1">
      <alignment wrapText="1"/>
      <protection/>
    </xf>
    <xf numFmtId="0" fontId="118" fillId="0" borderId="0" xfId="56" applyFont="1">
      <alignment/>
      <protection/>
    </xf>
    <xf numFmtId="0" fontId="27" fillId="36" borderId="11" xfId="56" applyFont="1" applyFill="1" applyBorder="1" applyAlignment="1">
      <alignment horizontal="left" vertical="center" wrapText="1"/>
      <protection/>
    </xf>
    <xf numFmtId="3" fontId="25" fillId="36" borderId="11" xfId="56" applyNumberFormat="1" applyFont="1" applyFill="1" applyBorder="1" applyAlignment="1">
      <alignment/>
      <protection/>
    </xf>
    <xf numFmtId="3" fontId="9" fillId="0" borderId="0" xfId="56" applyNumberFormat="1" applyFont="1" applyBorder="1" applyAlignment="1">
      <alignment/>
      <protection/>
    </xf>
    <xf numFmtId="3" fontId="9" fillId="0" borderId="0" xfId="56" applyNumberFormat="1" applyFont="1">
      <alignment/>
      <protection/>
    </xf>
    <xf numFmtId="3" fontId="13" fillId="0" borderId="11" xfId="56" applyNumberFormat="1" applyFont="1" applyBorder="1" applyAlignment="1">
      <alignment horizontal="center" vertical="center" wrapText="1"/>
      <protection/>
    </xf>
    <xf numFmtId="3" fontId="13" fillId="0" borderId="11" xfId="56" applyNumberFormat="1" applyFont="1" applyBorder="1" applyAlignment="1">
      <alignment vertical="center" wrapText="1"/>
      <protection/>
    </xf>
    <xf numFmtId="0" fontId="31" fillId="0" borderId="11" xfId="56" applyFont="1" applyFill="1" applyBorder="1" applyAlignment="1">
      <alignment vertical="center"/>
      <protection/>
    </xf>
    <xf numFmtId="3" fontId="9" fillId="0" borderId="11" xfId="56" applyNumberFormat="1" applyFont="1" applyBorder="1" applyAlignment="1">
      <alignment/>
      <protection/>
    </xf>
    <xf numFmtId="0" fontId="23" fillId="22" borderId="11" xfId="56" applyFont="1" applyFill="1" applyBorder="1" applyAlignment="1">
      <alignment vertical="center"/>
      <protection/>
    </xf>
    <xf numFmtId="3" fontId="119" fillId="22" borderId="11" xfId="56" applyNumberFormat="1" applyFont="1" applyFill="1" applyBorder="1" applyAlignment="1">
      <alignment/>
      <protection/>
    </xf>
    <xf numFmtId="3" fontId="119" fillId="22" borderId="11" xfId="56" applyNumberFormat="1" applyFont="1" applyFill="1" applyBorder="1">
      <alignment/>
      <protection/>
    </xf>
    <xf numFmtId="0" fontId="79" fillId="0" borderId="0" xfId="0" applyFont="1" applyAlignment="1">
      <alignment/>
    </xf>
    <xf numFmtId="0" fontId="8" fillId="0" borderId="65" xfId="0" applyFont="1" applyBorder="1" applyAlignment="1">
      <alignment horizontal="center"/>
    </xf>
    <xf numFmtId="0" fontId="79" fillId="0" borderId="65" xfId="0" applyFont="1" applyBorder="1" applyAlignment="1">
      <alignment horizontal="center"/>
    </xf>
    <xf numFmtId="0" fontId="78" fillId="0" borderId="56" xfId="0" applyFont="1" applyBorder="1" applyAlignment="1">
      <alignment horizontal="center"/>
    </xf>
    <xf numFmtId="0" fontId="31" fillId="0" borderId="66" xfId="0" applyFont="1" applyBorder="1" applyAlignment="1">
      <alignment/>
    </xf>
    <xf numFmtId="3" fontId="8" fillId="0" borderId="66" xfId="0" applyNumberFormat="1" applyFont="1" applyBorder="1" applyAlignment="1">
      <alignment/>
    </xf>
    <xf numFmtId="0" fontId="31" fillId="0" borderId="15" xfId="0" applyFont="1" applyBorder="1" applyAlignment="1">
      <alignment/>
    </xf>
    <xf numFmtId="0" fontId="31" fillId="0" borderId="67" xfId="0" applyFont="1" applyBorder="1" applyAlignment="1">
      <alignment/>
    </xf>
    <xf numFmtId="3" fontId="8" fillId="0" borderId="67" xfId="0" applyNumberFormat="1" applyFont="1" applyBorder="1" applyAlignment="1">
      <alignment/>
    </xf>
    <xf numFmtId="0" fontId="31" fillId="0" borderId="26" xfId="0" applyFont="1" applyBorder="1" applyAlignment="1">
      <alignment/>
    </xf>
    <xf numFmtId="0" fontId="8" fillId="0" borderId="67" xfId="0" applyFont="1" applyBorder="1" applyAlignment="1">
      <alignment/>
    </xf>
    <xf numFmtId="0" fontId="31" fillId="0" borderId="68" xfId="0" applyFont="1" applyBorder="1" applyAlignment="1">
      <alignment/>
    </xf>
    <xf numFmtId="0" fontId="8" fillId="0" borderId="68" xfId="0" applyFont="1" applyBorder="1" applyAlignment="1">
      <alignment/>
    </xf>
    <xf numFmtId="0" fontId="31" fillId="0" borderId="38" xfId="0" applyFont="1" applyBorder="1" applyAlignment="1">
      <alignment/>
    </xf>
    <xf numFmtId="3" fontId="8" fillId="0" borderId="68" xfId="0" applyNumberFormat="1" applyFont="1" applyBorder="1" applyAlignment="1">
      <alignment/>
    </xf>
    <xf numFmtId="0" fontId="31" fillId="0" borderId="65" xfId="0" applyFont="1" applyBorder="1" applyAlignment="1">
      <alignment/>
    </xf>
    <xf numFmtId="3" fontId="8" fillId="0" borderId="65" xfId="0" applyNumberFormat="1" applyFont="1" applyBorder="1" applyAlignment="1">
      <alignment/>
    </xf>
    <xf numFmtId="0" fontId="31" fillId="0" borderId="56" xfId="0" applyFont="1" applyBorder="1" applyAlignment="1">
      <alignment/>
    </xf>
    <xf numFmtId="0" fontId="4" fillId="0" borderId="10" xfId="59" applyFont="1" applyBorder="1" applyAlignment="1">
      <alignment horizontal="center"/>
      <protection/>
    </xf>
    <xf numFmtId="0" fontId="8" fillId="0" borderId="0" xfId="0" applyFont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7" fillId="0" borderId="11" xfId="0" applyFont="1" applyBorder="1" applyAlignment="1">
      <alignment wrapText="1"/>
    </xf>
    <xf numFmtId="0" fontId="21" fillId="0" borderId="0" xfId="61" applyFont="1" applyAlignment="1">
      <alignment horizontal="center" vertical="center" wrapText="1"/>
      <protection/>
    </xf>
    <xf numFmtId="0" fontId="9" fillId="0" borderId="0" xfId="0" applyFont="1" applyAlignment="1">
      <alignment horizontal="center" wrapText="1"/>
    </xf>
    <xf numFmtId="0" fontId="23" fillId="34" borderId="62" xfId="0" applyFont="1" applyFill="1" applyBorder="1" applyAlignment="1">
      <alignment/>
    </xf>
    <xf numFmtId="0" fontId="23" fillId="34" borderId="26" xfId="0" applyFont="1" applyFill="1" applyBorder="1" applyAlignment="1">
      <alignment/>
    </xf>
    <xf numFmtId="0" fontId="23" fillId="34" borderId="17" xfId="0" applyFont="1" applyFill="1" applyBorder="1" applyAlignment="1">
      <alignment/>
    </xf>
    <xf numFmtId="0" fontId="24" fillId="33" borderId="11" xfId="0" applyFont="1" applyFill="1" applyBorder="1" applyAlignment="1">
      <alignment wrapText="1"/>
    </xf>
    <xf numFmtId="0" fontId="9" fillId="33" borderId="11" xfId="0" applyFont="1" applyFill="1" applyBorder="1" applyAlignment="1">
      <alignment wrapText="1"/>
    </xf>
    <xf numFmtId="0" fontId="24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wrapText="1"/>
    </xf>
    <xf numFmtId="167" fontId="23" fillId="33" borderId="11" xfId="57" applyNumberFormat="1" applyFont="1" applyFill="1" applyBorder="1" applyAlignment="1">
      <alignment horizontal="left" vertical="center" wrapText="1"/>
      <protection/>
    </xf>
    <xf numFmtId="0" fontId="9" fillId="33" borderId="11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167" fontId="26" fillId="0" borderId="11" xfId="57" applyNumberFormat="1" applyFont="1" applyFill="1" applyBorder="1" applyAlignment="1">
      <alignment horizontal="left" vertical="center" wrapText="1"/>
      <protection/>
    </xf>
    <xf numFmtId="0" fontId="9" fillId="0" borderId="11" xfId="0" applyFont="1" applyBorder="1" applyAlignment="1">
      <alignment horizontal="left" vertical="center" wrapText="1"/>
    </xf>
    <xf numFmtId="0" fontId="27" fillId="33" borderId="11" xfId="0" applyFont="1" applyFill="1" applyBorder="1" applyAlignment="1">
      <alignment wrapText="1"/>
    </xf>
    <xf numFmtId="0" fontId="23" fillId="33" borderId="11" xfId="0" applyFont="1" applyFill="1" applyBorder="1" applyAlignment="1">
      <alignment wrapText="1"/>
    </xf>
    <xf numFmtId="0" fontId="9" fillId="0" borderId="59" xfId="0" applyFont="1" applyBorder="1" applyAlignment="1">
      <alignment/>
    </xf>
    <xf numFmtId="0" fontId="26" fillId="0" borderId="11" xfId="0" applyFont="1" applyBorder="1" applyAlignment="1">
      <alignment horizontal="left" wrapText="1"/>
    </xf>
    <xf numFmtId="0" fontId="26" fillId="0" borderId="11" xfId="0" applyFont="1" applyBorder="1" applyAlignment="1">
      <alignment wrapText="1"/>
    </xf>
    <xf numFmtId="0" fontId="26" fillId="0" borderId="62" xfId="0" applyFont="1" applyBorder="1" applyAlignment="1">
      <alignment horizontal="left"/>
    </xf>
    <xf numFmtId="0" fontId="26" fillId="0" borderId="17" xfId="0" applyFont="1" applyBorder="1" applyAlignment="1">
      <alignment/>
    </xf>
    <xf numFmtId="0" fontId="26" fillId="0" borderId="62" xfId="0" applyFont="1" applyBorder="1" applyAlignment="1">
      <alignment horizontal="left" wrapText="1"/>
    </xf>
    <xf numFmtId="0" fontId="26" fillId="0" borderId="17" xfId="0" applyFont="1" applyBorder="1" applyAlignment="1">
      <alignment wrapText="1"/>
    </xf>
    <xf numFmtId="0" fontId="23" fillId="33" borderId="62" xfId="0" applyFont="1" applyFill="1" applyBorder="1" applyAlignment="1">
      <alignment wrapText="1"/>
    </xf>
    <xf numFmtId="0" fontId="9" fillId="33" borderId="26" xfId="0" applyFont="1" applyFill="1" applyBorder="1" applyAlignment="1">
      <alignment wrapText="1"/>
    </xf>
    <xf numFmtId="0" fontId="9" fillId="33" borderId="17" xfId="0" applyFont="1" applyFill="1" applyBorder="1" applyAlignment="1">
      <alignment wrapText="1"/>
    </xf>
    <xf numFmtId="0" fontId="26" fillId="0" borderId="17" xfId="0" applyFont="1" applyBorder="1" applyAlignment="1">
      <alignment horizontal="left" wrapText="1"/>
    </xf>
    <xf numFmtId="0" fontId="31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28" fillId="0" borderId="62" xfId="0" applyFont="1" applyFill="1" applyBorder="1" applyAlignment="1">
      <alignment horizontal="left" wrapText="1"/>
    </xf>
    <xf numFmtId="0" fontId="28" fillId="0" borderId="17" xfId="0" applyFont="1" applyFill="1" applyBorder="1" applyAlignment="1">
      <alignment wrapText="1"/>
    </xf>
    <xf numFmtId="0" fontId="27" fillId="33" borderId="62" xfId="0" applyFont="1" applyFill="1" applyBorder="1" applyAlignment="1">
      <alignment horizontal="left" wrapText="1"/>
    </xf>
    <xf numFmtId="0" fontId="27" fillId="33" borderId="26" xfId="0" applyFont="1" applyFill="1" applyBorder="1" applyAlignment="1">
      <alignment wrapText="1"/>
    </xf>
    <xf numFmtId="0" fontId="27" fillId="33" borderId="17" xfId="0" applyFont="1" applyFill="1" applyBorder="1" applyAlignment="1">
      <alignment wrapText="1"/>
    </xf>
    <xf numFmtId="0" fontId="26" fillId="0" borderId="14" xfId="0" applyFont="1" applyBorder="1" applyAlignment="1">
      <alignment/>
    </xf>
    <xf numFmtId="0" fontId="26" fillId="0" borderId="59" xfId="0" applyFont="1" applyBorder="1" applyAlignment="1">
      <alignment/>
    </xf>
    <xf numFmtId="0" fontId="26" fillId="0" borderId="12" xfId="0" applyFont="1" applyBorder="1" applyAlignment="1">
      <alignment/>
    </xf>
    <xf numFmtId="0" fontId="22" fillId="0" borderId="0" xfId="0" applyFont="1" applyAlignment="1">
      <alignment horizontal="center" wrapText="1"/>
    </xf>
    <xf numFmtId="0" fontId="8" fillId="0" borderId="6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3" fillId="33" borderId="1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23" fillId="34" borderId="11" xfId="0" applyFont="1" applyFill="1" applyBorder="1" applyAlignment="1">
      <alignment wrapText="1"/>
    </xf>
    <xf numFmtId="0" fontId="31" fillId="34" borderId="11" xfId="0" applyFont="1" applyFill="1" applyBorder="1" applyAlignment="1">
      <alignment wrapText="1"/>
    </xf>
    <xf numFmtId="0" fontId="24" fillId="33" borderId="62" xfId="0" applyFont="1" applyFill="1" applyBorder="1" applyAlignment="1">
      <alignment wrapText="1"/>
    </xf>
    <xf numFmtId="0" fontId="24" fillId="33" borderId="26" xfId="0" applyFont="1" applyFill="1" applyBorder="1" applyAlignment="1">
      <alignment wrapText="1"/>
    </xf>
    <xf numFmtId="0" fontId="24" fillId="33" borderId="17" xfId="0" applyFont="1" applyFill="1" applyBorder="1" applyAlignment="1">
      <alignment wrapText="1"/>
    </xf>
    <xf numFmtId="0" fontId="24" fillId="0" borderId="14" xfId="0" applyFont="1" applyFill="1" applyBorder="1" applyAlignment="1">
      <alignment wrapText="1"/>
    </xf>
    <xf numFmtId="0" fontId="24" fillId="0" borderId="59" xfId="0" applyFont="1" applyFill="1" applyBorder="1" applyAlignment="1">
      <alignment wrapText="1"/>
    </xf>
    <xf numFmtId="0" fontId="24" fillId="0" borderId="12" xfId="0" applyFont="1" applyFill="1" applyBorder="1" applyAlignment="1">
      <alignment wrapText="1"/>
    </xf>
    <xf numFmtId="167" fontId="24" fillId="33" borderId="11" xfId="57" applyNumberFormat="1" applyFont="1" applyFill="1" applyBorder="1" applyAlignment="1">
      <alignment horizontal="left" vertical="center" wrapText="1"/>
      <protection/>
    </xf>
    <xf numFmtId="0" fontId="17" fillId="33" borderId="11" xfId="0" applyFont="1" applyFill="1" applyBorder="1" applyAlignment="1">
      <alignment wrapText="1"/>
    </xf>
    <xf numFmtId="167" fontId="9" fillId="0" borderId="11" xfId="57" applyNumberFormat="1" applyFont="1" applyFill="1" applyBorder="1" applyAlignment="1">
      <alignment horizontal="left" vertical="center" wrapText="1"/>
      <protection/>
    </xf>
    <xf numFmtId="0" fontId="24" fillId="0" borderId="69" xfId="0" applyFont="1" applyFill="1" applyBorder="1" applyAlignment="1">
      <alignment wrapText="1"/>
    </xf>
    <xf numFmtId="0" fontId="24" fillId="0" borderId="58" xfId="0" applyFont="1" applyFill="1" applyBorder="1" applyAlignment="1">
      <alignment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left" wrapText="1"/>
    </xf>
    <xf numFmtId="0" fontId="9" fillId="0" borderId="62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9" fillId="0" borderId="14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7" xfId="0" applyFont="1" applyBorder="1" applyAlignment="1">
      <alignment wrapText="1"/>
    </xf>
    <xf numFmtId="0" fontId="25" fillId="0" borderId="62" xfId="0" applyFont="1" applyFill="1" applyBorder="1" applyAlignment="1">
      <alignment horizontal="left" wrapText="1"/>
    </xf>
    <xf numFmtId="0" fontId="25" fillId="0" borderId="17" xfId="0" applyFont="1" applyFill="1" applyBorder="1" applyAlignment="1">
      <alignment wrapText="1"/>
    </xf>
    <xf numFmtId="0" fontId="24" fillId="33" borderId="62" xfId="0" applyFont="1" applyFill="1" applyBorder="1" applyAlignment="1">
      <alignment horizontal="left" wrapText="1"/>
    </xf>
    <xf numFmtId="0" fontId="33" fillId="0" borderId="11" xfId="0" applyFont="1" applyBorder="1" applyAlignment="1">
      <alignment horizontal="center" vertical="center"/>
    </xf>
    <xf numFmtId="0" fontId="24" fillId="33" borderId="11" xfId="0" applyFont="1" applyFill="1" applyBorder="1" applyAlignment="1">
      <alignment horizontal="left" wrapText="1"/>
    </xf>
    <xf numFmtId="0" fontId="24" fillId="0" borderId="14" xfId="0" applyFont="1" applyFill="1" applyBorder="1" applyAlignment="1">
      <alignment horizontal="left" wrapText="1"/>
    </xf>
    <xf numFmtId="0" fontId="9" fillId="0" borderId="59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167" fontId="24" fillId="33" borderId="69" xfId="57" applyNumberFormat="1" applyFont="1" applyFill="1" applyBorder="1" applyAlignment="1">
      <alignment horizontal="left" vertical="center" wrapText="1"/>
      <protection/>
    </xf>
    <xf numFmtId="0" fontId="17" fillId="33" borderId="39" xfId="0" applyFont="1" applyFill="1" applyBorder="1" applyAlignment="1">
      <alignment/>
    </xf>
    <xf numFmtId="167" fontId="24" fillId="33" borderId="70" xfId="57" applyNumberFormat="1" applyFont="1" applyFill="1" applyBorder="1" applyAlignment="1">
      <alignment horizontal="left" vertical="center" wrapText="1"/>
      <protection/>
    </xf>
    <xf numFmtId="0" fontId="17" fillId="33" borderId="21" xfId="0" applyFont="1" applyFill="1" applyBorder="1" applyAlignment="1">
      <alignment wrapText="1"/>
    </xf>
    <xf numFmtId="0" fontId="24" fillId="34" borderId="11" xfId="0" applyFont="1" applyFill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9" fillId="0" borderId="14" xfId="0" applyFont="1" applyBorder="1" applyAlignment="1">
      <alignment horizontal="left" indent="8"/>
    </xf>
    <xf numFmtId="0" fontId="9" fillId="0" borderId="59" xfId="0" applyFont="1" applyBorder="1" applyAlignment="1">
      <alignment horizontal="left" indent="8"/>
    </xf>
    <xf numFmtId="0" fontId="9" fillId="0" borderId="12" xfId="0" applyFont="1" applyBorder="1" applyAlignment="1">
      <alignment horizontal="left" indent="8"/>
    </xf>
    <xf numFmtId="0" fontId="27" fillId="34" borderId="11" xfId="0" applyFont="1" applyFill="1" applyBorder="1" applyAlignment="1">
      <alignment/>
    </xf>
    <xf numFmtId="0" fontId="35" fillId="0" borderId="14" xfId="0" applyFont="1" applyFill="1" applyBorder="1" applyAlignment="1">
      <alignment/>
    </xf>
    <xf numFmtId="0" fontId="35" fillId="0" borderId="12" xfId="0" applyFont="1" applyFill="1" applyBorder="1" applyAlignment="1">
      <alignment/>
    </xf>
    <xf numFmtId="0" fontId="35" fillId="0" borderId="59" xfId="0" applyFont="1" applyBorder="1" applyAlignment="1">
      <alignment/>
    </xf>
    <xf numFmtId="0" fontId="27" fillId="33" borderId="11" xfId="0" applyFont="1" applyFill="1" applyBorder="1" applyAlignment="1">
      <alignment horizontal="left" wrapText="1"/>
    </xf>
    <xf numFmtId="0" fontId="27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/>
    </xf>
    <xf numFmtId="167" fontId="27" fillId="33" borderId="11" xfId="57" applyNumberFormat="1" applyFont="1" applyFill="1" applyBorder="1" applyAlignment="1">
      <alignment horizontal="left" vertical="center" wrapText="1"/>
      <protection/>
    </xf>
    <xf numFmtId="0" fontId="36" fillId="33" borderId="11" xfId="0" applyFont="1" applyFill="1" applyBorder="1" applyAlignment="1">
      <alignment/>
    </xf>
    <xf numFmtId="0" fontId="26" fillId="0" borderId="14" xfId="0" applyFont="1" applyBorder="1" applyAlignment="1">
      <alignment horizontal="left" indent="8"/>
    </xf>
    <xf numFmtId="0" fontId="26" fillId="0" borderId="59" xfId="0" applyFont="1" applyBorder="1" applyAlignment="1">
      <alignment horizontal="left" indent="8"/>
    </xf>
    <xf numFmtId="0" fontId="35" fillId="0" borderId="12" xfId="0" applyFont="1" applyBorder="1" applyAlignment="1">
      <alignment horizontal="left" indent="8"/>
    </xf>
    <xf numFmtId="0" fontId="26" fillId="0" borderId="11" xfId="0" applyFont="1" applyBorder="1" applyAlignment="1">
      <alignment/>
    </xf>
    <xf numFmtId="0" fontId="37" fillId="33" borderId="11" xfId="0" applyFont="1" applyFill="1" applyBorder="1" applyAlignment="1">
      <alignment wrapText="1"/>
    </xf>
    <xf numFmtId="167" fontId="24" fillId="33" borderId="62" xfId="57" applyNumberFormat="1" applyFont="1" applyFill="1" applyBorder="1" applyAlignment="1">
      <alignment horizontal="left" vertical="center" wrapText="1"/>
      <protection/>
    </xf>
    <xf numFmtId="0" fontId="17" fillId="33" borderId="17" xfId="0" applyFont="1" applyFill="1" applyBorder="1" applyAlignment="1">
      <alignment wrapText="1"/>
    </xf>
    <xf numFmtId="0" fontId="21" fillId="0" borderId="0" xfId="62" applyFont="1" applyBorder="1" applyAlignment="1">
      <alignment horizontal="center" wrapText="1"/>
      <protection/>
    </xf>
    <xf numFmtId="0" fontId="3" fillId="0" borderId="0" xfId="62" applyAlignment="1">
      <alignment wrapText="1"/>
      <protection/>
    </xf>
    <xf numFmtId="0" fontId="6" fillId="0" borderId="0" xfId="62" applyFont="1" applyBorder="1" applyAlignment="1">
      <alignment/>
      <protection/>
    </xf>
    <xf numFmtId="0" fontId="41" fillId="0" borderId="71" xfId="62" applyFont="1" applyFill="1" applyBorder="1" applyAlignment="1">
      <alignment/>
      <protection/>
    </xf>
    <xf numFmtId="0" fontId="3" fillId="0" borderId="71" xfId="62" applyBorder="1" applyAlignment="1">
      <alignment/>
      <protection/>
    </xf>
    <xf numFmtId="0" fontId="9" fillId="0" borderId="11" xfId="0" applyFont="1" applyFill="1" applyBorder="1" applyAlignment="1">
      <alignment horizontal="left" wrapText="1"/>
    </xf>
    <xf numFmtId="0" fontId="43" fillId="0" borderId="15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49" fillId="0" borderId="0" xfId="0" applyFont="1" applyFill="1" applyBorder="1" applyAlignment="1">
      <alignment/>
    </xf>
    <xf numFmtId="0" fontId="0" fillId="0" borderId="0" xfId="0" applyAlignment="1">
      <alignment/>
    </xf>
    <xf numFmtId="0" fontId="9" fillId="0" borderId="11" xfId="0" applyFont="1" applyFill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6" fillId="0" borderId="14" xfId="0" applyFont="1" applyBorder="1" applyAlignment="1" applyProtection="1">
      <alignment horizontal="center" vertical="top"/>
      <protection locked="0"/>
    </xf>
    <xf numFmtId="0" fontId="9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8" fillId="0" borderId="62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6" xfId="0" applyFont="1" applyBorder="1" applyAlignment="1">
      <alignment/>
    </xf>
    <xf numFmtId="0" fontId="8" fillId="34" borderId="62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4" borderId="26" xfId="0" applyFont="1" applyFill="1" applyBorder="1" applyAlignment="1">
      <alignment/>
    </xf>
    <xf numFmtId="0" fontId="9" fillId="0" borderId="26" xfId="0" applyFont="1" applyBorder="1" applyAlignment="1">
      <alignment/>
    </xf>
    <xf numFmtId="0" fontId="9" fillId="0" borderId="0" xfId="0" applyFont="1" applyBorder="1" applyAlignment="1">
      <alignment/>
    </xf>
    <xf numFmtId="0" fontId="77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/>
    </xf>
    <xf numFmtId="0" fontId="26" fillId="0" borderId="69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15" fillId="0" borderId="72" xfId="0" applyFont="1" applyBorder="1" applyAlignment="1">
      <alignment wrapText="1"/>
    </xf>
    <xf numFmtId="0" fontId="15" fillId="0" borderId="11" xfId="0" applyFont="1" applyBorder="1" applyAlignment="1">
      <alignment/>
    </xf>
    <xf numFmtId="0" fontId="21" fillId="33" borderId="73" xfId="0" applyFont="1" applyFill="1" applyBorder="1" applyAlignment="1">
      <alignment wrapText="1"/>
    </xf>
    <xf numFmtId="0" fontId="21" fillId="33" borderId="64" xfId="0" applyFont="1" applyFill="1" applyBorder="1" applyAlignment="1">
      <alignment/>
    </xf>
    <xf numFmtId="0" fontId="9" fillId="33" borderId="64" xfId="0" applyFont="1" applyFill="1" applyBorder="1" applyAlignment="1">
      <alignment/>
    </xf>
    <xf numFmtId="0" fontId="0" fillId="0" borderId="17" xfId="0" applyBorder="1" applyAlignment="1">
      <alignment/>
    </xf>
    <xf numFmtId="0" fontId="9" fillId="0" borderId="72" xfId="0" applyFont="1" applyBorder="1" applyAlignment="1">
      <alignment wrapText="1"/>
    </xf>
    <xf numFmtId="0" fontId="9" fillId="0" borderId="74" xfId="0" applyFont="1" applyBorder="1" applyAlignment="1">
      <alignment wrapText="1"/>
    </xf>
    <xf numFmtId="0" fontId="26" fillId="0" borderId="62" xfId="0" applyFont="1" applyBorder="1" applyAlignment="1">
      <alignment/>
    </xf>
    <xf numFmtId="0" fontId="9" fillId="0" borderId="17" xfId="0" applyFont="1" applyBorder="1" applyAlignment="1">
      <alignment/>
    </xf>
    <xf numFmtId="0" fontId="21" fillId="0" borderId="55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25" fillId="0" borderId="72" xfId="0" applyFont="1" applyBorder="1" applyAlignment="1">
      <alignment wrapText="1"/>
    </xf>
    <xf numFmtId="0" fontId="25" fillId="0" borderId="11" xfId="0" applyFont="1" applyBorder="1" applyAlignment="1">
      <alignment/>
    </xf>
    <xf numFmtId="0" fontId="25" fillId="0" borderId="62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0" fillId="0" borderId="0" xfId="56" applyAlignment="1">
      <alignment horizontal="center" wrapText="1"/>
      <protection/>
    </xf>
    <xf numFmtId="0" fontId="67" fillId="0" borderId="75" xfId="58" applyFont="1" applyBorder="1" applyAlignment="1">
      <alignment horizontal="center"/>
      <protection/>
    </xf>
    <xf numFmtId="0" fontId="67" fillId="0" borderId="76" xfId="58" applyFont="1" applyBorder="1" applyAlignment="1">
      <alignment horizontal="center"/>
      <protection/>
    </xf>
    <xf numFmtId="0" fontId="67" fillId="0" borderId="77" xfId="58" applyFont="1" applyBorder="1" applyAlignment="1">
      <alignment horizontal="center"/>
      <protection/>
    </xf>
    <xf numFmtId="3" fontId="62" fillId="0" borderId="24" xfId="58" applyNumberFormat="1" applyFont="1" applyBorder="1" applyAlignment="1">
      <alignment horizontal="center" vertical="center"/>
      <protection/>
    </xf>
    <xf numFmtId="3" fontId="67" fillId="0" borderId="78" xfId="58" applyNumberFormat="1" applyFont="1" applyBorder="1" applyAlignment="1">
      <alignment horizontal="center" vertical="center"/>
      <protection/>
    </xf>
    <xf numFmtId="3" fontId="72" fillId="0" borderId="48" xfId="58" applyNumberFormat="1" applyFont="1" applyBorder="1" applyAlignment="1">
      <alignment horizontal="center" vertical="center"/>
      <protection/>
    </xf>
    <xf numFmtId="3" fontId="62" fillId="0" borderId="24" xfId="58" applyNumberFormat="1" applyFont="1" applyBorder="1" applyAlignment="1">
      <alignment horizontal="center"/>
      <protection/>
    </xf>
    <xf numFmtId="0" fontId="9" fillId="0" borderId="0" xfId="0" applyFont="1" applyAlignment="1">
      <alignment/>
    </xf>
    <xf numFmtId="0" fontId="8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56" applyAlignment="1">
      <alignment wrapText="1"/>
      <protection/>
    </xf>
    <xf numFmtId="0" fontId="25" fillId="0" borderId="11" xfId="56" applyFont="1" applyBorder="1" applyAlignment="1">
      <alignment horizontal="center" vertical="center" wrapText="1"/>
      <protection/>
    </xf>
    <xf numFmtId="0" fontId="0" fillId="0" borderId="11" xfId="56" applyFont="1" applyBorder="1" applyAlignment="1">
      <alignment horizontal="center" vertical="center"/>
      <protection/>
    </xf>
    <xf numFmtId="0" fontId="24" fillId="33" borderId="11" xfId="56" applyFont="1" applyFill="1" applyBorder="1" applyAlignment="1">
      <alignment horizontal="left" wrapText="1"/>
      <protection/>
    </xf>
    <xf numFmtId="0" fontId="24" fillId="33" borderId="11" xfId="56" applyFont="1" applyFill="1" applyBorder="1" applyAlignment="1">
      <alignment wrapText="1"/>
      <protection/>
    </xf>
    <xf numFmtId="0" fontId="9" fillId="0" borderId="14" xfId="56" applyFont="1" applyBorder="1" applyAlignment="1">
      <alignment/>
      <protection/>
    </xf>
    <xf numFmtId="0" fontId="9" fillId="0" borderId="59" xfId="56" applyFont="1" applyBorder="1" applyAlignment="1">
      <alignment/>
      <protection/>
    </xf>
    <xf numFmtId="0" fontId="9" fillId="0" borderId="11" xfId="56" applyFont="1" applyBorder="1" applyAlignment="1">
      <alignment horizontal="left" wrapText="1"/>
      <protection/>
    </xf>
    <xf numFmtId="0" fontId="9" fillId="0" borderId="11" xfId="56" applyFont="1" applyBorder="1" applyAlignment="1">
      <alignment wrapText="1"/>
      <protection/>
    </xf>
    <xf numFmtId="0" fontId="9" fillId="0" borderId="62" xfId="56" applyFont="1" applyBorder="1" applyAlignment="1">
      <alignment horizontal="left" wrapText="1"/>
      <protection/>
    </xf>
    <xf numFmtId="0" fontId="9" fillId="0" borderId="17" xfId="56" applyFont="1" applyBorder="1" applyAlignment="1">
      <alignment wrapText="1"/>
      <protection/>
    </xf>
    <xf numFmtId="0" fontId="24" fillId="33" borderId="62" xfId="56" applyFont="1" applyFill="1" applyBorder="1" applyAlignment="1">
      <alignment horizontal="left" wrapText="1"/>
      <protection/>
    </xf>
    <xf numFmtId="0" fontId="24" fillId="33" borderId="26" xfId="56" applyFont="1" applyFill="1" applyBorder="1" applyAlignment="1">
      <alignment wrapText="1"/>
      <protection/>
    </xf>
    <xf numFmtId="0" fontId="24" fillId="33" borderId="17" xfId="56" applyFont="1" applyFill="1" applyBorder="1" applyAlignment="1">
      <alignment wrapText="1"/>
      <protection/>
    </xf>
    <xf numFmtId="0" fontId="0" fillId="0" borderId="59" xfId="56" applyFont="1" applyBorder="1" applyAlignment="1">
      <alignment/>
      <protection/>
    </xf>
    <xf numFmtId="0" fontId="0" fillId="0" borderId="12" xfId="56" applyFont="1" applyBorder="1" applyAlignment="1">
      <alignment/>
      <protection/>
    </xf>
    <xf numFmtId="0" fontId="0" fillId="0" borderId="17" xfId="56" applyFont="1" applyBorder="1" applyAlignment="1">
      <alignment wrapText="1"/>
      <protection/>
    </xf>
    <xf numFmtId="0" fontId="25" fillId="0" borderId="62" xfId="56" applyFont="1" applyFill="1" applyBorder="1" applyAlignment="1">
      <alignment horizontal="left" wrapText="1"/>
      <protection/>
    </xf>
    <xf numFmtId="0" fontId="34" fillId="0" borderId="17" xfId="56" applyFont="1" applyFill="1" applyBorder="1" applyAlignment="1">
      <alignment wrapText="1"/>
      <protection/>
    </xf>
    <xf numFmtId="0" fontId="24" fillId="33" borderId="62" xfId="56" applyFont="1" applyFill="1" applyBorder="1" applyAlignment="1">
      <alignment wrapText="1"/>
      <protection/>
    </xf>
    <xf numFmtId="0" fontId="0" fillId="33" borderId="26" xfId="56" applyFont="1" applyFill="1" applyBorder="1" applyAlignment="1">
      <alignment wrapText="1"/>
      <protection/>
    </xf>
    <xf numFmtId="0" fontId="0" fillId="33" borderId="17" xfId="56" applyFont="1" applyFill="1" applyBorder="1" applyAlignment="1">
      <alignment wrapText="1"/>
      <protection/>
    </xf>
    <xf numFmtId="0" fontId="9" fillId="0" borderId="12" xfId="56" applyFont="1" applyBorder="1" applyAlignment="1">
      <alignment/>
      <protection/>
    </xf>
    <xf numFmtId="0" fontId="9" fillId="0" borderId="17" xfId="56" applyFont="1" applyBorder="1" applyAlignment="1">
      <alignment horizontal="left" wrapText="1"/>
      <protection/>
    </xf>
    <xf numFmtId="0" fontId="9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/>
      <protection/>
    </xf>
    <xf numFmtId="0" fontId="9" fillId="0" borderId="11" xfId="56" applyFont="1" applyBorder="1" applyAlignment="1">
      <alignment/>
      <protection/>
    </xf>
    <xf numFmtId="0" fontId="0" fillId="0" borderId="11" xfId="56" applyFont="1" applyBorder="1" applyAlignment="1">
      <alignment/>
      <protection/>
    </xf>
    <xf numFmtId="0" fontId="0" fillId="0" borderId="11" xfId="56" applyFont="1" applyBorder="1" applyAlignment="1">
      <alignment wrapText="1"/>
      <protection/>
    </xf>
    <xf numFmtId="0" fontId="0" fillId="33" borderId="11" xfId="56" applyFont="1" applyFill="1" applyBorder="1" applyAlignment="1">
      <alignment horizontal="left" vertical="center" wrapText="1"/>
      <protection/>
    </xf>
    <xf numFmtId="0" fontId="0" fillId="0" borderId="11" xfId="56" applyFont="1" applyBorder="1" applyAlignment="1">
      <alignment horizontal="left" vertical="center" wrapText="1"/>
      <protection/>
    </xf>
    <xf numFmtId="0" fontId="0" fillId="33" borderId="11" xfId="56" applyFont="1" applyFill="1" applyBorder="1" applyAlignment="1">
      <alignment wrapText="1"/>
      <protection/>
    </xf>
    <xf numFmtId="0" fontId="24" fillId="0" borderId="11" xfId="56" applyFont="1" applyFill="1" applyBorder="1" applyAlignment="1">
      <alignment wrapText="1"/>
      <protection/>
    </xf>
    <xf numFmtId="0" fontId="9" fillId="0" borderId="11" xfId="56" applyFont="1" applyFill="1" applyBorder="1" applyAlignment="1">
      <alignment wrapText="1"/>
      <protection/>
    </xf>
    <xf numFmtId="0" fontId="0" fillId="0" borderId="11" xfId="56" applyFont="1" applyFill="1" applyBorder="1" applyAlignment="1">
      <alignment wrapText="1"/>
      <protection/>
    </xf>
    <xf numFmtId="0" fontId="9" fillId="0" borderId="11" xfId="56" applyFont="1" applyFill="1" applyBorder="1" applyAlignment="1">
      <alignment horizontal="left" vertical="center" wrapText="1"/>
      <protection/>
    </xf>
    <xf numFmtId="0" fontId="0" fillId="0" borderId="11" xfId="56" applyFont="1" applyFill="1" applyBorder="1" applyAlignment="1">
      <alignment horizontal="left" vertical="center" wrapText="1"/>
      <protection/>
    </xf>
    <xf numFmtId="0" fontId="24" fillId="34" borderId="62" xfId="56" applyFont="1" applyFill="1" applyBorder="1" applyAlignment="1">
      <alignment/>
      <protection/>
    </xf>
    <xf numFmtId="0" fontId="81" fillId="34" borderId="26" xfId="56" applyFont="1" applyFill="1" applyBorder="1" applyAlignment="1">
      <alignment/>
      <protection/>
    </xf>
    <xf numFmtId="0" fontId="81" fillId="34" borderId="17" xfId="56" applyFont="1" applyFill="1" applyBorder="1" applyAlignment="1">
      <alignment/>
      <protection/>
    </xf>
    <xf numFmtId="0" fontId="22" fillId="0" borderId="0" xfId="56" applyFont="1" applyAlignment="1">
      <alignment horizontal="center" wrapText="1"/>
      <protection/>
    </xf>
    <xf numFmtId="0" fontId="0" fillId="0" borderId="15" xfId="56" applyBorder="1" applyAlignment="1">
      <alignment/>
      <protection/>
    </xf>
    <xf numFmtId="0" fontId="9" fillId="0" borderId="11" xfId="56" applyFont="1" applyBorder="1" applyAlignment="1">
      <alignment horizontal="center" vertical="center"/>
      <protection/>
    </xf>
    <xf numFmtId="0" fontId="9" fillId="0" borderId="14" xfId="56" applyFont="1" applyBorder="1" applyAlignment="1">
      <alignment horizontal="left" indent="8"/>
      <protection/>
    </xf>
    <xf numFmtId="0" fontId="9" fillId="0" borderId="59" xfId="56" applyFont="1" applyBorder="1" applyAlignment="1">
      <alignment horizontal="left" indent="8"/>
      <protection/>
    </xf>
    <xf numFmtId="0" fontId="9" fillId="0" borderId="12" xfId="56" applyFont="1" applyBorder="1" applyAlignment="1">
      <alignment horizontal="left" indent="8"/>
      <protection/>
    </xf>
    <xf numFmtId="0" fontId="24" fillId="0" borderId="14" xfId="56" applyFont="1" applyFill="1" applyBorder="1" applyAlignment="1">
      <alignment horizontal="left" wrapText="1"/>
      <protection/>
    </xf>
    <xf numFmtId="0" fontId="9" fillId="0" borderId="59" xfId="56" applyFont="1" applyFill="1" applyBorder="1" applyAlignment="1">
      <alignment/>
      <protection/>
    </xf>
    <xf numFmtId="0" fontId="9" fillId="0" borderId="12" xfId="56" applyFont="1" applyFill="1" applyBorder="1" applyAlignment="1">
      <alignment/>
      <protection/>
    </xf>
    <xf numFmtId="0" fontId="17" fillId="33" borderId="39" xfId="56" applyFont="1" applyFill="1" applyBorder="1" applyAlignment="1">
      <alignment/>
      <protection/>
    </xf>
    <xf numFmtId="0" fontId="17" fillId="33" borderId="21" xfId="56" applyFont="1" applyFill="1" applyBorder="1" applyAlignment="1">
      <alignment wrapText="1"/>
      <protection/>
    </xf>
    <xf numFmtId="0" fontId="24" fillId="34" borderId="11" xfId="56" applyFont="1" applyFill="1" applyBorder="1" applyAlignment="1">
      <alignment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97ûrlap" xfId="57"/>
    <cellStyle name="Normál_A 2008.évi költségvetés  mérlege mellékletek" xfId="58"/>
    <cellStyle name="Normál_CÍMREND  ÚJ" xfId="59"/>
    <cellStyle name="Normal_KARSZJ3" xfId="60"/>
    <cellStyle name="Normál_Munka1" xfId="61"/>
    <cellStyle name="Normál_MŰKÖDÉS- FELHALMOZÁS  ÚJ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B2:C7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10.8515625" style="1" customWidth="1"/>
    <col min="2" max="2" width="9.00390625" style="1" customWidth="1"/>
    <col min="3" max="3" width="58.00390625" style="1" customWidth="1"/>
    <col min="4" max="4" width="9.28125" style="1" customWidth="1"/>
    <col min="5" max="16384" width="9.00390625" style="1" customWidth="1"/>
  </cols>
  <sheetData>
    <row r="1" ht="34.5" customHeight="1"/>
    <row r="2" spans="2:3" ht="36.75" customHeight="1">
      <c r="B2" s="478" t="s">
        <v>0</v>
      </c>
      <c r="C2" s="478"/>
    </row>
    <row r="3" spans="2:3" ht="47.25" customHeight="1">
      <c r="B3" s="2" t="s">
        <v>1</v>
      </c>
      <c r="C3" s="3" t="s">
        <v>2</v>
      </c>
    </row>
    <row r="4" spans="2:3" ht="28.5" customHeight="1">
      <c r="B4" s="2" t="s">
        <v>3</v>
      </c>
      <c r="C4" s="4" t="s">
        <v>4</v>
      </c>
    </row>
    <row r="5" spans="2:3" ht="28.5" customHeight="1">
      <c r="B5" s="2" t="s">
        <v>5</v>
      </c>
      <c r="C5" s="4" t="s">
        <v>6</v>
      </c>
    </row>
    <row r="6" spans="2:3" ht="28.5" customHeight="1">
      <c r="B6" s="2" t="s">
        <v>7</v>
      </c>
      <c r="C6" s="4" t="s">
        <v>8</v>
      </c>
    </row>
    <row r="7" spans="2:3" ht="32.25" customHeight="1">
      <c r="B7" s="2" t="s">
        <v>582</v>
      </c>
      <c r="C7" s="4" t="s">
        <v>583</v>
      </c>
    </row>
  </sheetData>
  <sheetProtection/>
  <mergeCells count="1">
    <mergeCell ref="B2:C2"/>
  </mergeCells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1"/>
  </sheetPr>
  <dimension ref="A1:N29"/>
  <sheetViews>
    <sheetView zoomScalePageLayoutView="0" workbookViewId="0" topLeftCell="E1">
      <selection activeCell="N2" sqref="N2"/>
    </sheetView>
  </sheetViews>
  <sheetFormatPr defaultColWidth="9.00390625" defaultRowHeight="12.75"/>
  <cols>
    <col min="1" max="1" width="25.8515625" style="78" customWidth="1"/>
    <col min="2" max="2" width="14.421875" style="78" customWidth="1"/>
    <col min="3" max="3" width="11.57421875" style="78" customWidth="1"/>
    <col min="4" max="4" width="10.7109375" style="78" customWidth="1"/>
    <col min="5" max="6" width="10.28125" style="78" customWidth="1"/>
    <col min="7" max="7" width="13.140625" style="78" customWidth="1"/>
    <col min="8" max="8" width="23.57421875" style="78" customWidth="1"/>
    <col min="9" max="9" width="15.421875" style="78" customWidth="1"/>
    <col min="10" max="10" width="12.28125" style="78" customWidth="1"/>
    <col min="11" max="11" width="10.421875" style="78" customWidth="1"/>
    <col min="12" max="13" width="10.28125" style="78" customWidth="1"/>
    <col min="14" max="14" width="13.28125" style="78" customWidth="1"/>
    <col min="15" max="16384" width="9.00390625" style="78" customWidth="1"/>
  </cols>
  <sheetData>
    <row r="1" spans="1:14" ht="40.5" customHeight="1">
      <c r="A1" s="588" t="s">
        <v>248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9"/>
    </row>
    <row r="2" spans="1:14" ht="18" customHeight="1">
      <c r="A2" s="590"/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372"/>
      <c r="N2" s="367" t="s">
        <v>609</v>
      </c>
    </row>
    <row r="3" spans="1:14" ht="39" customHeight="1">
      <c r="A3" s="79" t="s">
        <v>249</v>
      </c>
      <c r="B3" s="80" t="s">
        <v>2</v>
      </c>
      <c r="C3" s="81" t="s">
        <v>250</v>
      </c>
      <c r="D3" s="81" t="s">
        <v>191</v>
      </c>
      <c r="E3" s="81" t="s">
        <v>8</v>
      </c>
      <c r="F3" s="81" t="s">
        <v>606</v>
      </c>
      <c r="G3" s="81" t="s">
        <v>192</v>
      </c>
      <c r="H3" s="79" t="s">
        <v>251</v>
      </c>
      <c r="I3" s="80" t="s">
        <v>2</v>
      </c>
      <c r="J3" s="81" t="s">
        <v>250</v>
      </c>
      <c r="K3" s="81" t="s">
        <v>191</v>
      </c>
      <c r="L3" s="81" t="s">
        <v>8</v>
      </c>
      <c r="M3" s="81" t="s">
        <v>606</v>
      </c>
      <c r="N3" s="81" t="s">
        <v>192</v>
      </c>
    </row>
    <row r="4" spans="1:14" ht="24">
      <c r="A4" s="82" t="s">
        <v>252</v>
      </c>
      <c r="B4" s="405">
        <v>116323</v>
      </c>
      <c r="C4" s="83">
        <v>360062</v>
      </c>
      <c r="D4" s="83">
        <v>37900</v>
      </c>
      <c r="E4" s="83">
        <v>9777</v>
      </c>
      <c r="F4" s="83">
        <v>374</v>
      </c>
      <c r="G4" s="84">
        <f>SUM(B4:F4)</f>
        <v>524436</v>
      </c>
      <c r="H4" s="82" t="s">
        <v>253</v>
      </c>
      <c r="I4" s="85">
        <v>23700</v>
      </c>
      <c r="J4" s="83">
        <v>26000</v>
      </c>
      <c r="K4" s="86">
        <v>24785</v>
      </c>
      <c r="L4" s="83">
        <v>215</v>
      </c>
      <c r="M4" s="83"/>
      <c r="N4" s="84">
        <f>SUM(I4:M4)</f>
        <v>74700</v>
      </c>
    </row>
    <row r="5" spans="1:14" ht="24">
      <c r="A5" s="82" t="s">
        <v>254</v>
      </c>
      <c r="B5" s="405">
        <v>44225</v>
      </c>
      <c r="C5" s="83">
        <v>113498</v>
      </c>
      <c r="D5" s="83">
        <v>13293</v>
      </c>
      <c r="E5" s="83">
        <v>3456</v>
      </c>
      <c r="F5" s="83">
        <v>132</v>
      </c>
      <c r="G5" s="84">
        <f aca="true" t="shared" si="0" ref="G5:G17">SUM(B5:F5)</f>
        <v>174604</v>
      </c>
      <c r="H5" s="87" t="s">
        <v>255</v>
      </c>
      <c r="I5" s="88">
        <v>243235</v>
      </c>
      <c r="J5" s="83">
        <v>442095</v>
      </c>
      <c r="K5" s="86">
        <v>60305</v>
      </c>
      <c r="L5" s="83">
        <v>4806</v>
      </c>
      <c r="M5" s="83">
        <v>571</v>
      </c>
      <c r="N5" s="84">
        <f aca="true" t="shared" si="1" ref="N5:N11">SUM(I5:M5)</f>
        <v>751012</v>
      </c>
    </row>
    <row r="6" spans="1:14" ht="24">
      <c r="A6" s="82" t="s">
        <v>256</v>
      </c>
      <c r="B6" s="405">
        <v>138327</v>
      </c>
      <c r="C6" s="83">
        <v>93869</v>
      </c>
      <c r="D6" s="83">
        <v>21785</v>
      </c>
      <c r="E6" s="83">
        <v>3050</v>
      </c>
      <c r="F6" s="83">
        <v>89</v>
      </c>
      <c r="G6" s="84">
        <f t="shared" si="0"/>
        <v>257120</v>
      </c>
      <c r="H6" s="87" t="s">
        <v>257</v>
      </c>
      <c r="I6" s="88">
        <v>232014</v>
      </c>
      <c r="J6" s="83"/>
      <c r="K6" s="83"/>
      <c r="L6" s="83"/>
      <c r="M6" s="83"/>
      <c r="N6" s="84">
        <f t="shared" si="1"/>
        <v>232014</v>
      </c>
    </row>
    <row r="7" spans="1:14" ht="36">
      <c r="A7" s="82" t="s">
        <v>258</v>
      </c>
      <c r="B7" s="405">
        <v>5000</v>
      </c>
      <c r="C7" s="83"/>
      <c r="D7" s="83"/>
      <c r="E7" s="83"/>
      <c r="F7" s="83"/>
      <c r="G7" s="84">
        <f t="shared" si="0"/>
        <v>5000</v>
      </c>
      <c r="H7" s="89" t="s">
        <v>259</v>
      </c>
      <c r="I7" s="90">
        <v>10000</v>
      </c>
      <c r="J7" s="83"/>
      <c r="K7" s="83"/>
      <c r="L7" s="83"/>
      <c r="M7" s="83"/>
      <c r="N7" s="84">
        <f t="shared" si="1"/>
        <v>10000</v>
      </c>
    </row>
    <row r="8" spans="1:14" ht="24">
      <c r="A8" s="91" t="s">
        <v>205</v>
      </c>
      <c r="B8" s="405">
        <v>15000</v>
      </c>
      <c r="C8" s="83"/>
      <c r="D8" s="83"/>
      <c r="E8" s="83"/>
      <c r="F8" s="83"/>
      <c r="G8" s="84">
        <f t="shared" si="0"/>
        <v>15000</v>
      </c>
      <c r="H8" s="89" t="s">
        <v>260</v>
      </c>
      <c r="I8" s="90">
        <v>40552</v>
      </c>
      <c r="J8" s="83"/>
      <c r="K8" s="83"/>
      <c r="L8" s="83"/>
      <c r="M8" s="83"/>
      <c r="N8" s="84">
        <f t="shared" si="1"/>
        <v>40552</v>
      </c>
    </row>
    <row r="9" spans="1:14" ht="24">
      <c r="A9" s="91" t="s">
        <v>208</v>
      </c>
      <c r="B9" s="405">
        <v>2125</v>
      </c>
      <c r="C9" s="83"/>
      <c r="D9" s="83"/>
      <c r="E9" s="83"/>
      <c r="F9" s="83"/>
      <c r="G9" s="84">
        <f t="shared" si="0"/>
        <v>2125</v>
      </c>
      <c r="H9" s="82" t="s">
        <v>261</v>
      </c>
      <c r="I9" s="85"/>
      <c r="J9" s="83"/>
      <c r="K9" s="83"/>
      <c r="L9" s="83"/>
      <c r="M9" s="83">
        <v>24</v>
      </c>
      <c r="N9" s="84">
        <f t="shared" si="1"/>
        <v>24</v>
      </c>
    </row>
    <row r="10" spans="1:14" ht="29.25" customHeight="1">
      <c r="A10" s="91" t="s">
        <v>262</v>
      </c>
      <c r="B10" s="405">
        <v>21328</v>
      </c>
      <c r="C10" s="83"/>
      <c r="D10" s="83"/>
      <c r="E10" s="83"/>
      <c r="F10" s="83"/>
      <c r="G10" s="84">
        <f t="shared" si="0"/>
        <v>21328</v>
      </c>
      <c r="H10" s="82" t="s">
        <v>263</v>
      </c>
      <c r="I10" s="92"/>
      <c r="J10" s="83"/>
      <c r="K10" s="83"/>
      <c r="L10" s="83"/>
      <c r="M10" s="83"/>
      <c r="N10" s="84">
        <f t="shared" si="1"/>
        <v>0</v>
      </c>
    </row>
    <row r="11" spans="1:14" ht="24">
      <c r="A11" s="91" t="s">
        <v>264</v>
      </c>
      <c r="B11" s="405"/>
      <c r="C11" s="83"/>
      <c r="D11" s="83"/>
      <c r="E11" s="83"/>
      <c r="F11" s="83"/>
      <c r="G11" s="84">
        <f t="shared" si="0"/>
        <v>0</v>
      </c>
      <c r="H11" s="82" t="s">
        <v>265</v>
      </c>
      <c r="I11" s="92">
        <v>-112991</v>
      </c>
      <c r="J11" s="83">
        <v>100054</v>
      </c>
      <c r="K11" s="83">
        <v>1675</v>
      </c>
      <c r="L11" s="83">
        <v>11262</v>
      </c>
      <c r="M11" s="83">
        <v>0</v>
      </c>
      <c r="N11" s="84">
        <f t="shared" si="1"/>
        <v>0</v>
      </c>
    </row>
    <row r="12" spans="1:14" ht="21" customHeight="1">
      <c r="A12" s="91" t="s">
        <v>266</v>
      </c>
      <c r="B12" s="405"/>
      <c r="C12" s="83"/>
      <c r="D12" s="83"/>
      <c r="E12" s="83"/>
      <c r="F12" s="83"/>
      <c r="G12" s="84">
        <f t="shared" si="0"/>
        <v>0</v>
      </c>
      <c r="H12" s="93"/>
      <c r="I12" s="83"/>
      <c r="J12" s="83"/>
      <c r="K12" s="83"/>
      <c r="L12" s="83"/>
      <c r="M12" s="83"/>
      <c r="N12" s="84"/>
    </row>
    <row r="13" spans="1:14" ht="24">
      <c r="A13" s="91" t="s">
        <v>267</v>
      </c>
      <c r="B13" s="405">
        <v>104759</v>
      </c>
      <c r="C13" s="83"/>
      <c r="D13" s="83"/>
      <c r="E13" s="83"/>
      <c r="F13" s="83"/>
      <c r="G13" s="84">
        <f t="shared" si="0"/>
        <v>104759</v>
      </c>
      <c r="H13" s="93"/>
      <c r="I13" s="83"/>
      <c r="J13" s="83"/>
      <c r="K13" s="83"/>
      <c r="L13" s="83"/>
      <c r="M13" s="83"/>
      <c r="N13" s="84"/>
    </row>
    <row r="14" spans="1:14" ht="24">
      <c r="A14" s="89" t="s">
        <v>268</v>
      </c>
      <c r="B14" s="87"/>
      <c r="C14" s="83"/>
      <c r="D14" s="83"/>
      <c r="E14" s="83"/>
      <c r="F14" s="83"/>
      <c r="G14" s="84">
        <f t="shared" si="0"/>
        <v>0</v>
      </c>
      <c r="H14" s="93"/>
      <c r="I14" s="83"/>
      <c r="J14" s="83"/>
      <c r="K14" s="83"/>
      <c r="L14" s="83"/>
      <c r="M14" s="83"/>
      <c r="N14" s="84"/>
    </row>
    <row r="15" spans="1:14" ht="30.75" customHeight="1">
      <c r="A15" s="91" t="s">
        <v>269</v>
      </c>
      <c r="B15" s="405">
        <v>9000</v>
      </c>
      <c r="C15" s="83"/>
      <c r="D15" s="83"/>
      <c r="E15" s="83"/>
      <c r="F15" s="83"/>
      <c r="G15" s="84">
        <f t="shared" si="0"/>
        <v>9000</v>
      </c>
      <c r="H15" s="93"/>
      <c r="I15" s="83"/>
      <c r="J15" s="83"/>
      <c r="K15" s="83"/>
      <c r="L15" s="83"/>
      <c r="M15" s="83"/>
      <c r="N15" s="84"/>
    </row>
    <row r="16" spans="1:14" ht="19.5" customHeight="1">
      <c r="A16" s="91" t="s">
        <v>270</v>
      </c>
      <c r="B16" s="405"/>
      <c r="C16" s="83"/>
      <c r="D16" s="83"/>
      <c r="E16" s="83"/>
      <c r="F16" s="83"/>
      <c r="G16" s="84">
        <f t="shared" si="0"/>
        <v>0</v>
      </c>
      <c r="H16" s="93"/>
      <c r="I16" s="83"/>
      <c r="J16" s="83"/>
      <c r="K16" s="83"/>
      <c r="L16" s="83"/>
      <c r="M16" s="83"/>
      <c r="N16" s="84"/>
    </row>
    <row r="17" spans="1:14" ht="24">
      <c r="A17" s="91" t="s">
        <v>271</v>
      </c>
      <c r="B17" s="405"/>
      <c r="C17" s="83"/>
      <c r="D17" s="83"/>
      <c r="E17" s="83"/>
      <c r="F17" s="83"/>
      <c r="G17" s="84">
        <f t="shared" si="0"/>
        <v>0</v>
      </c>
      <c r="H17" s="93"/>
      <c r="I17" s="83"/>
      <c r="J17" s="83"/>
      <c r="K17" s="83"/>
      <c r="L17" s="83"/>
      <c r="M17" s="83"/>
      <c r="N17" s="84"/>
    </row>
    <row r="18" spans="1:14" ht="30.75" customHeight="1">
      <c r="A18" s="94" t="s">
        <v>272</v>
      </c>
      <c r="B18" s="95">
        <f aca="true" t="shared" si="2" ref="B18:G18">SUM(B4:B17)</f>
        <v>456087</v>
      </c>
      <c r="C18" s="95">
        <f t="shared" si="2"/>
        <v>567429</v>
      </c>
      <c r="D18" s="95">
        <f t="shared" si="2"/>
        <v>72978</v>
      </c>
      <c r="E18" s="95">
        <f t="shared" si="2"/>
        <v>16283</v>
      </c>
      <c r="F18" s="95">
        <f t="shared" si="2"/>
        <v>595</v>
      </c>
      <c r="G18" s="96">
        <f t="shared" si="2"/>
        <v>1113372</v>
      </c>
      <c r="H18" s="94" t="s">
        <v>272</v>
      </c>
      <c r="I18" s="95">
        <f aca="true" t="shared" si="3" ref="I18:N18">SUM(I4:I11)</f>
        <v>436510</v>
      </c>
      <c r="J18" s="95">
        <f t="shared" si="3"/>
        <v>568149</v>
      </c>
      <c r="K18" s="95">
        <f t="shared" si="3"/>
        <v>86765</v>
      </c>
      <c r="L18" s="95">
        <f t="shared" si="3"/>
        <v>16283</v>
      </c>
      <c r="M18" s="95">
        <f t="shared" si="3"/>
        <v>595</v>
      </c>
      <c r="N18" s="96">
        <f t="shared" si="3"/>
        <v>1108302</v>
      </c>
    </row>
    <row r="19" spans="1:14" ht="30.75" customHeight="1">
      <c r="A19" s="591"/>
      <c r="B19" s="592"/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</row>
    <row r="20" spans="1:14" ht="41.25" customHeight="1">
      <c r="A20" s="97" t="s">
        <v>273</v>
      </c>
      <c r="B20" s="98" t="s">
        <v>2</v>
      </c>
      <c r="C20" s="99" t="s">
        <v>274</v>
      </c>
      <c r="D20" s="99" t="s">
        <v>191</v>
      </c>
      <c r="E20" s="99" t="s">
        <v>8</v>
      </c>
      <c r="F20" s="99" t="s">
        <v>606</v>
      </c>
      <c r="G20" s="99" t="s">
        <v>192</v>
      </c>
      <c r="H20" s="97" t="s">
        <v>275</v>
      </c>
      <c r="I20" s="98" t="s">
        <v>2</v>
      </c>
      <c r="J20" s="99" t="s">
        <v>4</v>
      </c>
      <c r="K20" s="99" t="s">
        <v>191</v>
      </c>
      <c r="L20" s="99" t="s">
        <v>8</v>
      </c>
      <c r="M20" s="99" t="s">
        <v>606</v>
      </c>
      <c r="N20" s="99" t="s">
        <v>192</v>
      </c>
    </row>
    <row r="21" spans="1:14" ht="24">
      <c r="A21" s="100" t="s">
        <v>276</v>
      </c>
      <c r="B21" s="101">
        <v>11655</v>
      </c>
      <c r="C21" s="83">
        <v>700</v>
      </c>
      <c r="D21" s="83"/>
      <c r="E21" s="83"/>
      <c r="F21" s="83"/>
      <c r="G21" s="83">
        <f>SUM(B21:F21)</f>
        <v>12355</v>
      </c>
      <c r="H21" s="82" t="s">
        <v>277</v>
      </c>
      <c r="I21" s="83"/>
      <c r="J21" s="83"/>
      <c r="K21" s="83"/>
      <c r="L21" s="83"/>
      <c r="M21" s="83"/>
      <c r="N21" s="93"/>
    </row>
    <row r="22" spans="1:14" ht="24">
      <c r="A22" s="82" t="s">
        <v>278</v>
      </c>
      <c r="B22" s="92">
        <v>80509</v>
      </c>
      <c r="C22" s="83">
        <v>4200</v>
      </c>
      <c r="D22" s="83">
        <v>13787</v>
      </c>
      <c r="E22" s="83"/>
      <c r="F22" s="83"/>
      <c r="G22" s="83">
        <f aca="true" t="shared" si="4" ref="G22:G27">SUM(B22:F22)</f>
        <v>98496</v>
      </c>
      <c r="H22" s="89" t="s">
        <v>279</v>
      </c>
      <c r="I22" s="83"/>
      <c r="J22" s="83"/>
      <c r="K22" s="83"/>
      <c r="L22" s="83"/>
      <c r="M22" s="83"/>
      <c r="N22" s="93"/>
    </row>
    <row r="23" spans="1:14" ht="24">
      <c r="A23" s="91" t="s">
        <v>217</v>
      </c>
      <c r="B23" s="85">
        <v>1886</v>
      </c>
      <c r="C23" s="83"/>
      <c r="D23" s="83"/>
      <c r="E23" s="83"/>
      <c r="F23" s="83"/>
      <c r="G23" s="83">
        <f t="shared" si="4"/>
        <v>1886</v>
      </c>
      <c r="H23" s="89" t="s">
        <v>280</v>
      </c>
      <c r="I23" s="83"/>
      <c r="J23" s="83"/>
      <c r="K23" s="83"/>
      <c r="L23" s="83"/>
      <c r="M23" s="83"/>
      <c r="N23" s="93"/>
    </row>
    <row r="24" spans="1:14" ht="24">
      <c r="A24" s="91" t="s">
        <v>281</v>
      </c>
      <c r="B24" s="85"/>
      <c r="C24" s="83"/>
      <c r="D24" s="83"/>
      <c r="E24" s="83"/>
      <c r="F24" s="83"/>
      <c r="G24" s="83">
        <f t="shared" si="4"/>
        <v>0</v>
      </c>
      <c r="H24" s="82" t="s">
        <v>282</v>
      </c>
      <c r="I24" s="83">
        <v>61376</v>
      </c>
      <c r="J24" s="83">
        <v>4180</v>
      </c>
      <c r="K24" s="83"/>
      <c r="L24" s="83"/>
      <c r="M24" s="83"/>
      <c r="N24" s="84">
        <f>SUM(I24:M24)</f>
        <v>65556</v>
      </c>
    </row>
    <row r="25" spans="1:14" ht="24">
      <c r="A25" s="91" t="s">
        <v>283</v>
      </c>
      <c r="B25" s="85"/>
      <c r="C25" s="83"/>
      <c r="D25" s="83"/>
      <c r="E25" s="83"/>
      <c r="F25" s="83"/>
      <c r="G25" s="83">
        <f t="shared" si="4"/>
        <v>0</v>
      </c>
      <c r="H25" s="82" t="s">
        <v>284</v>
      </c>
      <c r="I25" s="83">
        <v>237215</v>
      </c>
      <c r="J25" s="83"/>
      <c r="K25" s="83"/>
      <c r="L25" s="83"/>
      <c r="M25" s="83"/>
      <c r="N25" s="84">
        <f>SUM(I25:M25)</f>
        <v>237215</v>
      </c>
    </row>
    <row r="26" spans="1:14" ht="24">
      <c r="A26" s="91" t="s">
        <v>285</v>
      </c>
      <c r="B26" s="85"/>
      <c r="C26" s="83"/>
      <c r="D26" s="83"/>
      <c r="E26" s="83"/>
      <c r="F26" s="83"/>
      <c r="G26" s="83">
        <f t="shared" si="4"/>
        <v>0</v>
      </c>
      <c r="H26" s="82"/>
      <c r="I26" s="83"/>
      <c r="J26" s="83"/>
      <c r="K26" s="83"/>
      <c r="L26" s="83"/>
      <c r="M26" s="83"/>
      <c r="N26" s="93"/>
    </row>
    <row r="27" spans="1:14" ht="21" customHeight="1">
      <c r="A27" s="89" t="s">
        <v>286</v>
      </c>
      <c r="B27" s="85">
        <v>184964</v>
      </c>
      <c r="C27" s="83"/>
      <c r="D27" s="83"/>
      <c r="E27" s="83"/>
      <c r="F27" s="83"/>
      <c r="G27" s="83">
        <f t="shared" si="4"/>
        <v>184964</v>
      </c>
      <c r="H27" s="102"/>
      <c r="I27" s="83"/>
      <c r="J27" s="83"/>
      <c r="K27" s="83"/>
      <c r="L27" s="83"/>
      <c r="M27" s="83"/>
      <c r="N27" s="93"/>
    </row>
    <row r="28" spans="1:14" ht="36.75" customHeight="1">
      <c r="A28" s="94" t="s">
        <v>272</v>
      </c>
      <c r="B28" s="95">
        <f aca="true" t="shared" si="5" ref="B28:G28">SUM(B21:B27)</f>
        <v>279014</v>
      </c>
      <c r="C28" s="95">
        <f t="shared" si="5"/>
        <v>4900</v>
      </c>
      <c r="D28" s="95">
        <f t="shared" si="5"/>
        <v>13787</v>
      </c>
      <c r="E28" s="95">
        <f t="shared" si="5"/>
        <v>0</v>
      </c>
      <c r="F28" s="95">
        <f t="shared" si="5"/>
        <v>0</v>
      </c>
      <c r="G28" s="96">
        <f t="shared" si="5"/>
        <v>297701</v>
      </c>
      <c r="H28" s="94" t="s">
        <v>272</v>
      </c>
      <c r="I28" s="95">
        <f>SUM(I21:I26)</f>
        <v>298591</v>
      </c>
      <c r="J28" s="95">
        <f>SUM(J21:J26)</f>
        <v>4180</v>
      </c>
      <c r="K28" s="95">
        <f>SUM(K21:K26)</f>
        <v>0</v>
      </c>
      <c r="L28" s="95">
        <f>SUM(L21:L26)</f>
        <v>0</v>
      </c>
      <c r="M28" s="95">
        <v>0</v>
      </c>
      <c r="N28" s="96">
        <v>302771</v>
      </c>
    </row>
    <row r="29" spans="1:14" ht="37.5" customHeight="1">
      <c r="A29" s="103" t="s">
        <v>287</v>
      </c>
      <c r="B29" s="104">
        <f>SUM(B28,B18)</f>
        <v>735101</v>
      </c>
      <c r="C29" s="104">
        <f>SUM(C28,C18)</f>
        <v>572329</v>
      </c>
      <c r="D29" s="104">
        <f>SUM(D28,D18)</f>
        <v>86765</v>
      </c>
      <c r="E29" s="104">
        <f>SUM(E28,E18)</f>
        <v>16283</v>
      </c>
      <c r="F29" s="104">
        <v>0</v>
      </c>
      <c r="G29" s="104">
        <f>SUM(G28,G18)</f>
        <v>1411073</v>
      </c>
      <c r="H29" s="103" t="s">
        <v>288</v>
      </c>
      <c r="I29" s="104">
        <f>SUM(I28,I18)</f>
        <v>735101</v>
      </c>
      <c r="J29" s="104">
        <f>SUM(J28,J18)</f>
        <v>572329</v>
      </c>
      <c r="K29" s="104">
        <f>SUM(K28,K18)</f>
        <v>86765</v>
      </c>
      <c r="L29" s="104">
        <f>SUM(L28,L18)</f>
        <v>16283</v>
      </c>
      <c r="M29" s="104">
        <f>SUM(M28,M18)</f>
        <v>595</v>
      </c>
      <c r="N29" s="104">
        <v>1411073</v>
      </c>
    </row>
  </sheetData>
  <sheetProtection/>
  <mergeCells count="3">
    <mergeCell ref="A1:N1"/>
    <mergeCell ref="A2:L2"/>
    <mergeCell ref="A19:N19"/>
  </mergeCells>
  <printOptions/>
  <pageMargins left="0.3937007874015748" right="0.1968503937007874" top="0.5905511811023623" bottom="0.5905511811023623" header="0" footer="0.5118110236220472"/>
  <pageSetup fitToHeight="0" horizontalDpi="300" verticalDpi="3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9"/>
  </sheetPr>
  <dimension ref="A1:Z180"/>
  <sheetViews>
    <sheetView zoomScalePageLayoutView="0" workbookViewId="0" topLeftCell="N31">
      <selection activeCell="T8" sqref="T8"/>
    </sheetView>
  </sheetViews>
  <sheetFormatPr defaultColWidth="9.140625" defaultRowHeight="12.75"/>
  <cols>
    <col min="2" max="2" width="36.421875" style="0" customWidth="1"/>
    <col min="3" max="3" width="12.7109375" style="0" customWidth="1"/>
    <col min="4" max="4" width="9.28125" style="0" customWidth="1"/>
    <col min="6" max="6" width="10.140625" style="0" customWidth="1"/>
    <col min="7" max="7" width="9.28125" style="0" customWidth="1"/>
    <col min="8" max="8" width="10.00390625" style="0" customWidth="1"/>
    <col min="9" max="9" width="9.00390625" style="0" customWidth="1"/>
    <col min="10" max="10" width="10.8515625" style="0" customWidth="1"/>
    <col min="11" max="11" width="9.7109375" style="0" customWidth="1"/>
    <col min="12" max="12" width="0.85546875" style="0" hidden="1" customWidth="1"/>
    <col min="13" max="13" width="43.57421875" style="0" customWidth="1"/>
    <col min="14" max="14" width="9.8515625" style="0" customWidth="1"/>
    <col min="15" max="15" width="11.57421875" style="0" customWidth="1"/>
    <col min="16" max="16" width="11.8515625" style="0" customWidth="1"/>
    <col min="17" max="17" width="9.57421875" style="0" customWidth="1"/>
    <col min="18" max="18" width="10.140625" style="0" customWidth="1"/>
    <col min="19" max="19" width="11.00390625" style="0" customWidth="1"/>
    <col min="20" max="20" width="14.7109375" style="0" bestFit="1" customWidth="1"/>
    <col min="21" max="21" width="10.140625" style="0" customWidth="1"/>
  </cols>
  <sheetData>
    <row r="1" spans="1:26" ht="24.75" customHeight="1">
      <c r="A1" s="605" t="s">
        <v>289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105"/>
      <c r="M1" s="605" t="s">
        <v>289</v>
      </c>
      <c r="N1" s="605"/>
      <c r="O1" s="605"/>
      <c r="P1" s="605"/>
      <c r="Q1" s="605"/>
      <c r="R1" s="605"/>
      <c r="S1" s="605"/>
      <c r="T1" s="605"/>
      <c r="U1" s="605"/>
      <c r="V1" s="106"/>
      <c r="W1" s="106"/>
      <c r="X1" s="107"/>
      <c r="Y1" s="108"/>
      <c r="Z1" s="108"/>
    </row>
    <row r="2" spans="1:24" ht="16.5" customHeight="1" thickBo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5"/>
      <c r="M2" s="109"/>
      <c r="N2" s="109"/>
      <c r="O2" s="109"/>
      <c r="P2" s="109"/>
      <c r="Q2" s="109"/>
      <c r="R2" s="109"/>
      <c r="S2" s="109"/>
      <c r="T2" s="603" t="s">
        <v>320</v>
      </c>
      <c r="U2" s="604"/>
      <c r="V2" s="106"/>
      <c r="W2" s="106"/>
      <c r="X2" s="107"/>
    </row>
    <row r="3" spans="1:24" ht="41.25" customHeight="1" thickBot="1">
      <c r="A3" s="606" t="s">
        <v>134</v>
      </c>
      <c r="B3" s="607"/>
      <c r="C3" s="111" t="s">
        <v>290</v>
      </c>
      <c r="D3" s="112" t="s">
        <v>291</v>
      </c>
      <c r="E3" s="112" t="s">
        <v>292</v>
      </c>
      <c r="F3" s="112" t="s">
        <v>293</v>
      </c>
      <c r="G3" s="112" t="s">
        <v>294</v>
      </c>
      <c r="H3" s="112" t="s">
        <v>295</v>
      </c>
      <c r="I3" s="112" t="s">
        <v>296</v>
      </c>
      <c r="J3" s="113" t="s">
        <v>297</v>
      </c>
      <c r="K3" s="114" t="s">
        <v>298</v>
      </c>
      <c r="L3" s="115"/>
      <c r="M3" s="110" t="s">
        <v>134</v>
      </c>
      <c r="N3" s="116" t="s">
        <v>299</v>
      </c>
      <c r="O3" s="117" t="s">
        <v>300</v>
      </c>
      <c r="P3" s="117" t="s">
        <v>301</v>
      </c>
      <c r="Q3" s="117" t="s">
        <v>302</v>
      </c>
      <c r="R3" s="117" t="s">
        <v>303</v>
      </c>
      <c r="S3" s="117" t="s">
        <v>304</v>
      </c>
      <c r="T3" s="118" t="s">
        <v>305</v>
      </c>
      <c r="U3" s="119" t="s">
        <v>298</v>
      </c>
      <c r="V3" s="120"/>
      <c r="W3" s="120"/>
      <c r="X3" s="108"/>
    </row>
    <row r="4" spans="1:23" ht="14.25">
      <c r="A4" s="601"/>
      <c r="B4" s="602"/>
      <c r="C4" s="121">
        <v>2</v>
      </c>
      <c r="D4" s="122">
        <v>3</v>
      </c>
      <c r="E4" s="122">
        <v>4</v>
      </c>
      <c r="F4" s="122">
        <v>5</v>
      </c>
      <c r="G4" s="122">
        <v>6</v>
      </c>
      <c r="H4" s="122">
        <v>7</v>
      </c>
      <c r="I4" s="122">
        <v>8</v>
      </c>
      <c r="J4" s="122" t="s">
        <v>306</v>
      </c>
      <c r="K4" s="121">
        <v>10</v>
      </c>
      <c r="L4" s="123"/>
      <c r="M4" s="121"/>
      <c r="N4" s="122">
        <v>12</v>
      </c>
      <c r="O4" s="122">
        <v>13</v>
      </c>
      <c r="P4" s="122">
        <v>14</v>
      </c>
      <c r="Q4" s="122">
        <v>15</v>
      </c>
      <c r="R4" s="122">
        <v>16</v>
      </c>
      <c r="S4" s="122">
        <v>17</v>
      </c>
      <c r="T4" s="124" t="s">
        <v>307</v>
      </c>
      <c r="U4" s="121">
        <v>19</v>
      </c>
      <c r="V4" s="5"/>
      <c r="W4" s="5"/>
    </row>
    <row r="5" spans="1:23" ht="21" customHeight="1">
      <c r="A5" s="599" t="s">
        <v>308</v>
      </c>
      <c r="B5" s="600"/>
      <c r="C5" s="126"/>
      <c r="D5" s="126"/>
      <c r="E5" s="126"/>
      <c r="F5" s="126"/>
      <c r="G5" s="126"/>
      <c r="H5" s="126"/>
      <c r="I5" s="126"/>
      <c r="J5" s="127"/>
      <c r="K5" s="127"/>
      <c r="L5" s="127"/>
      <c r="M5" s="125" t="s">
        <v>308</v>
      </c>
      <c r="N5" s="40"/>
      <c r="O5" s="40"/>
      <c r="P5" s="40"/>
      <c r="Q5" s="40"/>
      <c r="R5" s="40"/>
      <c r="S5" s="40"/>
      <c r="T5" s="40"/>
      <c r="U5" s="40"/>
      <c r="V5" s="5"/>
      <c r="W5" s="5"/>
    </row>
    <row r="6" spans="1:23" ht="21" customHeight="1">
      <c r="A6" s="11" t="s">
        <v>253</v>
      </c>
      <c r="B6" s="128"/>
      <c r="C6" s="129">
        <v>74700</v>
      </c>
      <c r="D6" s="129">
        <v>6225</v>
      </c>
      <c r="E6" s="129">
        <v>6225</v>
      </c>
      <c r="F6" s="129">
        <v>6225</v>
      </c>
      <c r="G6" s="129">
        <v>6225</v>
      </c>
      <c r="H6" s="129">
        <v>6225</v>
      </c>
      <c r="I6" s="129">
        <v>6225</v>
      </c>
      <c r="J6" s="127">
        <v>37350</v>
      </c>
      <c r="K6" s="127">
        <v>50</v>
      </c>
      <c r="L6" s="129"/>
      <c r="M6" s="22" t="s">
        <v>253</v>
      </c>
      <c r="N6" s="129">
        <v>6225</v>
      </c>
      <c r="O6" s="129">
        <v>6225</v>
      </c>
      <c r="P6" s="129">
        <v>6225</v>
      </c>
      <c r="Q6" s="129">
        <v>6225</v>
      </c>
      <c r="R6" s="129">
        <v>6225</v>
      </c>
      <c r="S6" s="129">
        <v>6225</v>
      </c>
      <c r="T6" s="127">
        <v>74700</v>
      </c>
      <c r="U6" s="127">
        <v>100</v>
      </c>
      <c r="V6" s="5"/>
      <c r="W6" s="5"/>
    </row>
    <row r="7" spans="1:23" ht="18" customHeight="1">
      <c r="A7" s="496" t="s">
        <v>255</v>
      </c>
      <c r="B7" s="547"/>
      <c r="C7" s="130">
        <v>614322</v>
      </c>
      <c r="D7" s="130">
        <v>50871</v>
      </c>
      <c r="E7" s="130">
        <v>50871</v>
      </c>
      <c r="F7" s="130">
        <v>50871</v>
      </c>
      <c r="G7" s="130">
        <v>50871</v>
      </c>
      <c r="H7" s="130">
        <v>50871</v>
      </c>
      <c r="I7" s="130">
        <v>50870</v>
      </c>
      <c r="J7" s="127">
        <v>305225</v>
      </c>
      <c r="K7" s="127">
        <v>50</v>
      </c>
      <c r="L7" s="130"/>
      <c r="M7" s="35" t="s">
        <v>255</v>
      </c>
      <c r="N7" s="40">
        <v>50871</v>
      </c>
      <c r="O7" s="130">
        <v>50871</v>
      </c>
      <c r="P7" s="130">
        <v>50871</v>
      </c>
      <c r="Q7" s="130">
        <v>50871</v>
      </c>
      <c r="R7" s="130">
        <v>50871</v>
      </c>
      <c r="S7" s="130">
        <v>50316</v>
      </c>
      <c r="T7" s="127">
        <v>609897</v>
      </c>
      <c r="U7" s="127">
        <v>100</v>
      </c>
      <c r="V7" s="5"/>
      <c r="W7" s="5"/>
    </row>
    <row r="8" spans="1:23" ht="14.25">
      <c r="A8" s="131" t="s">
        <v>257</v>
      </c>
      <c r="B8" s="132"/>
      <c r="C8" s="130">
        <v>232014</v>
      </c>
      <c r="D8" s="130">
        <v>17000</v>
      </c>
      <c r="E8" s="130">
        <v>18000</v>
      </c>
      <c r="F8" s="130">
        <v>23500</v>
      </c>
      <c r="G8" s="130">
        <v>19000</v>
      </c>
      <c r="H8" s="130">
        <v>16000</v>
      </c>
      <c r="I8" s="130">
        <v>17000</v>
      </c>
      <c r="J8" s="127">
        <v>110500</v>
      </c>
      <c r="K8" s="127">
        <v>48</v>
      </c>
      <c r="L8" s="130"/>
      <c r="M8" s="35" t="s">
        <v>257</v>
      </c>
      <c r="N8" s="130">
        <v>16000</v>
      </c>
      <c r="O8" s="130">
        <v>16500</v>
      </c>
      <c r="P8" s="130">
        <v>25000</v>
      </c>
      <c r="Q8" s="130">
        <v>17000</v>
      </c>
      <c r="R8" s="130">
        <v>18000</v>
      </c>
      <c r="S8" s="130">
        <v>29014</v>
      </c>
      <c r="T8" s="127">
        <v>232014</v>
      </c>
      <c r="U8" s="127">
        <v>100</v>
      </c>
      <c r="V8" s="5"/>
      <c r="W8" s="5"/>
    </row>
    <row r="9" spans="1:23" ht="19.5" customHeight="1">
      <c r="A9" s="593" t="s">
        <v>259</v>
      </c>
      <c r="B9" s="517"/>
      <c r="C9" s="130"/>
      <c r="D9" s="130"/>
      <c r="E9" s="130"/>
      <c r="F9" s="130"/>
      <c r="G9" s="130"/>
      <c r="H9" s="130"/>
      <c r="I9" s="130"/>
      <c r="J9" s="127"/>
      <c r="K9" s="127"/>
      <c r="L9" s="130"/>
      <c r="M9" s="133" t="s">
        <v>259</v>
      </c>
      <c r="N9" s="32"/>
      <c r="O9" s="130"/>
      <c r="P9" s="130"/>
      <c r="Q9" s="130"/>
      <c r="R9" s="130"/>
      <c r="S9" s="130"/>
      <c r="T9" s="127"/>
      <c r="U9" s="127"/>
      <c r="V9" s="5"/>
      <c r="W9" s="5"/>
    </row>
    <row r="10" spans="1:23" ht="18.75" customHeight="1">
      <c r="A10" s="593" t="s">
        <v>260</v>
      </c>
      <c r="B10" s="517"/>
      <c r="C10" s="129"/>
      <c r="D10" s="129"/>
      <c r="E10" s="129"/>
      <c r="F10" s="129"/>
      <c r="G10" s="129"/>
      <c r="H10" s="129"/>
      <c r="I10" s="129"/>
      <c r="J10" s="127"/>
      <c r="K10" s="127"/>
      <c r="L10" s="129"/>
      <c r="M10" s="133" t="s">
        <v>260</v>
      </c>
      <c r="N10" s="32"/>
      <c r="O10" s="129"/>
      <c r="P10" s="129"/>
      <c r="Q10" s="129"/>
      <c r="R10" s="129"/>
      <c r="S10" s="129"/>
      <c r="T10" s="127"/>
      <c r="U10" s="127"/>
      <c r="V10" s="5"/>
      <c r="W10" s="5"/>
    </row>
    <row r="11" spans="1:23" ht="20.25" customHeight="1">
      <c r="A11" s="11" t="s">
        <v>261</v>
      </c>
      <c r="B11" s="128"/>
      <c r="C11" s="129">
        <v>24</v>
      </c>
      <c r="D11" s="129"/>
      <c r="E11" s="129"/>
      <c r="F11" s="129"/>
      <c r="G11" s="129"/>
      <c r="H11" s="129"/>
      <c r="I11" s="129"/>
      <c r="J11" s="127"/>
      <c r="K11" s="127"/>
      <c r="L11" s="129"/>
      <c r="M11" s="22" t="s">
        <v>261</v>
      </c>
      <c r="N11" s="129"/>
      <c r="O11" s="129"/>
      <c r="P11" s="129">
        <v>24</v>
      </c>
      <c r="Q11" s="129"/>
      <c r="R11" s="129"/>
      <c r="S11" s="129"/>
      <c r="T11" s="127">
        <v>24</v>
      </c>
      <c r="U11" s="127">
        <v>100</v>
      </c>
      <c r="V11" s="5"/>
      <c r="W11" s="5"/>
    </row>
    <row r="12" spans="1:23" ht="21" customHeight="1">
      <c r="A12" s="481" t="s">
        <v>263</v>
      </c>
      <c r="B12" s="547"/>
      <c r="C12" s="129"/>
      <c r="D12" s="129"/>
      <c r="E12" s="129"/>
      <c r="F12" s="129"/>
      <c r="G12" s="129"/>
      <c r="H12" s="129"/>
      <c r="I12" s="129"/>
      <c r="J12" s="127"/>
      <c r="K12" s="127"/>
      <c r="L12" s="129"/>
      <c r="M12" s="22" t="s">
        <v>263</v>
      </c>
      <c r="N12" s="40"/>
      <c r="O12" s="129"/>
      <c r="P12" s="129"/>
      <c r="Q12" s="129"/>
      <c r="R12" s="129"/>
      <c r="S12" s="129"/>
      <c r="T12" s="127"/>
      <c r="U12" s="127"/>
      <c r="V12" s="5"/>
      <c r="W12" s="5"/>
    </row>
    <row r="13" spans="1:23" ht="21" customHeight="1">
      <c r="A13" s="481" t="s">
        <v>265</v>
      </c>
      <c r="B13" s="547"/>
      <c r="C13" s="129"/>
      <c r="D13" s="129"/>
      <c r="E13" s="129"/>
      <c r="F13" s="129"/>
      <c r="G13" s="129"/>
      <c r="H13" s="129"/>
      <c r="I13" s="129"/>
      <c r="J13" s="127"/>
      <c r="K13" s="127"/>
      <c r="L13" s="129"/>
      <c r="M13" s="22" t="s">
        <v>265</v>
      </c>
      <c r="N13" s="40"/>
      <c r="O13" s="129"/>
      <c r="P13" s="129"/>
      <c r="Q13" s="129"/>
      <c r="R13" s="129"/>
      <c r="S13" s="129"/>
      <c r="T13" s="127"/>
      <c r="U13" s="127"/>
      <c r="V13" s="5"/>
      <c r="W13" s="5"/>
    </row>
    <row r="14" spans="1:23" ht="24.75" customHeight="1">
      <c r="A14" s="134" t="s">
        <v>309</v>
      </c>
      <c r="B14" s="128"/>
      <c r="C14" s="135">
        <v>921060</v>
      </c>
      <c r="D14" s="136">
        <v>74096</v>
      </c>
      <c r="E14" s="136">
        <v>75096</v>
      </c>
      <c r="F14" s="136">
        <v>80596</v>
      </c>
      <c r="G14" s="136">
        <v>76096</v>
      </c>
      <c r="H14" s="136">
        <v>73096</v>
      </c>
      <c r="I14" s="136">
        <v>74095</v>
      </c>
      <c r="J14" s="137">
        <v>453075</v>
      </c>
      <c r="K14" s="127">
        <v>49</v>
      </c>
      <c r="L14" s="129"/>
      <c r="M14" s="138" t="s">
        <v>309</v>
      </c>
      <c r="N14" s="135">
        <v>73096</v>
      </c>
      <c r="O14" s="135">
        <v>73596</v>
      </c>
      <c r="P14" s="135">
        <v>82120</v>
      </c>
      <c r="Q14" s="135">
        <v>74095</v>
      </c>
      <c r="R14" s="135">
        <v>75096</v>
      </c>
      <c r="S14" s="135">
        <v>85555</v>
      </c>
      <c r="T14" s="139">
        <v>916634</v>
      </c>
      <c r="U14" s="139">
        <v>100</v>
      </c>
      <c r="V14" s="5"/>
      <c r="W14" s="5"/>
    </row>
    <row r="15" spans="1:23" ht="20.25" customHeight="1">
      <c r="A15" s="598" t="s">
        <v>277</v>
      </c>
      <c r="B15" s="547"/>
      <c r="C15" s="129">
        <v>61273</v>
      </c>
      <c r="D15" s="129">
        <v>12800</v>
      </c>
      <c r="E15" s="129">
        <v>18873</v>
      </c>
      <c r="F15" s="129">
        <v>0</v>
      </c>
      <c r="G15" s="129">
        <v>5200</v>
      </c>
      <c r="H15" s="129">
        <v>0</v>
      </c>
      <c r="I15" s="129">
        <v>5200</v>
      </c>
      <c r="J15" s="127">
        <v>42073</v>
      </c>
      <c r="K15" s="127">
        <v>69</v>
      </c>
      <c r="L15" s="129"/>
      <c r="M15" s="35" t="s">
        <v>277</v>
      </c>
      <c r="N15" s="40">
        <v>0</v>
      </c>
      <c r="O15" s="129">
        <v>0</v>
      </c>
      <c r="P15" s="129">
        <v>19200</v>
      </c>
      <c r="Q15" s="129">
        <v>0</v>
      </c>
      <c r="R15" s="129">
        <v>0</v>
      </c>
      <c r="S15" s="129">
        <v>0</v>
      </c>
      <c r="T15" s="127">
        <v>61273</v>
      </c>
      <c r="U15" s="127">
        <v>100</v>
      </c>
      <c r="V15" s="5"/>
      <c r="W15" s="5"/>
    </row>
    <row r="16" spans="1:23" ht="14.25">
      <c r="A16" s="593" t="s">
        <v>279</v>
      </c>
      <c r="B16" s="593"/>
      <c r="C16" s="129">
        <v>10000</v>
      </c>
      <c r="D16" s="129">
        <v>0</v>
      </c>
      <c r="E16" s="129">
        <v>0</v>
      </c>
      <c r="F16" s="129">
        <v>0</v>
      </c>
      <c r="G16" s="129">
        <v>10000</v>
      </c>
      <c r="H16" s="129">
        <v>0</v>
      </c>
      <c r="I16" s="129">
        <v>0</v>
      </c>
      <c r="J16" s="127">
        <v>10000</v>
      </c>
      <c r="K16" s="127">
        <v>100</v>
      </c>
      <c r="L16" s="129"/>
      <c r="M16" s="133" t="s">
        <v>279</v>
      </c>
      <c r="N16" s="140">
        <v>0</v>
      </c>
      <c r="O16" s="129">
        <v>0</v>
      </c>
      <c r="P16" s="129">
        <v>0</v>
      </c>
      <c r="Q16" s="129">
        <v>0</v>
      </c>
      <c r="R16" s="129">
        <v>0</v>
      </c>
      <c r="S16" s="129">
        <v>0</v>
      </c>
      <c r="T16" s="127">
        <v>10000</v>
      </c>
      <c r="U16" s="127">
        <v>100</v>
      </c>
      <c r="V16" s="5"/>
      <c r="W16" s="5"/>
    </row>
    <row r="17" spans="1:23" ht="18.75" customHeight="1">
      <c r="A17" s="593" t="s">
        <v>280</v>
      </c>
      <c r="B17" s="593"/>
      <c r="C17" s="129">
        <v>40552</v>
      </c>
      <c r="D17" s="129">
        <v>0</v>
      </c>
      <c r="E17" s="129">
        <v>0</v>
      </c>
      <c r="F17" s="129">
        <v>10000</v>
      </c>
      <c r="G17" s="129">
        <v>0</v>
      </c>
      <c r="H17" s="129">
        <v>0</v>
      </c>
      <c r="I17" s="129">
        <v>10000</v>
      </c>
      <c r="J17" s="127">
        <v>20000</v>
      </c>
      <c r="K17" s="127">
        <v>49</v>
      </c>
      <c r="L17" s="129"/>
      <c r="M17" s="133" t="s">
        <v>280</v>
      </c>
      <c r="N17" s="140">
        <v>0</v>
      </c>
      <c r="O17" s="129">
        <v>10000</v>
      </c>
      <c r="P17" s="129">
        <v>0</v>
      </c>
      <c r="Q17" s="129">
        <v>0</v>
      </c>
      <c r="R17" s="129">
        <v>10552</v>
      </c>
      <c r="S17" s="129">
        <v>0</v>
      </c>
      <c r="T17" s="127">
        <v>40552</v>
      </c>
      <c r="U17" s="127">
        <v>100</v>
      </c>
      <c r="V17" s="5"/>
      <c r="W17" s="5"/>
    </row>
    <row r="18" spans="1:23" ht="21" customHeight="1">
      <c r="A18" s="11" t="s">
        <v>282</v>
      </c>
      <c r="B18" s="11"/>
      <c r="C18" s="129"/>
      <c r="D18" s="129"/>
      <c r="E18" s="129"/>
      <c r="F18" s="129"/>
      <c r="G18" s="129"/>
      <c r="H18" s="129"/>
      <c r="I18" s="129"/>
      <c r="J18" s="127"/>
      <c r="K18" s="127"/>
      <c r="L18" s="129"/>
      <c r="M18" s="22" t="s">
        <v>282</v>
      </c>
      <c r="N18" s="33"/>
      <c r="O18" s="129"/>
      <c r="P18" s="129"/>
      <c r="Q18" s="129"/>
      <c r="R18" s="129"/>
      <c r="S18" s="129"/>
      <c r="T18" s="127"/>
      <c r="U18" s="127"/>
      <c r="V18" s="5"/>
      <c r="W18" s="5"/>
    </row>
    <row r="19" spans="1:23" ht="24.75" customHeight="1">
      <c r="A19" s="11" t="s">
        <v>284</v>
      </c>
      <c r="B19" s="11"/>
      <c r="C19" s="129">
        <v>237215</v>
      </c>
      <c r="D19" s="129">
        <v>0</v>
      </c>
      <c r="E19" s="129">
        <v>0</v>
      </c>
      <c r="F19" s="129">
        <v>0</v>
      </c>
      <c r="G19" s="129">
        <v>0</v>
      </c>
      <c r="H19" s="129">
        <v>59300</v>
      </c>
      <c r="I19" s="129">
        <v>0</v>
      </c>
      <c r="J19" s="127">
        <v>59300</v>
      </c>
      <c r="K19" s="127">
        <v>25</v>
      </c>
      <c r="L19" s="129"/>
      <c r="M19" s="22" t="s">
        <v>284</v>
      </c>
      <c r="N19" s="40">
        <v>24000</v>
      </c>
      <c r="O19" s="129">
        <v>5000</v>
      </c>
      <c r="P19" s="129">
        <v>0</v>
      </c>
      <c r="Q19" s="129">
        <v>0</v>
      </c>
      <c r="R19" s="129">
        <v>0</v>
      </c>
      <c r="S19" s="129">
        <v>0</v>
      </c>
      <c r="T19" s="127">
        <v>88300</v>
      </c>
      <c r="U19" s="127">
        <v>38</v>
      </c>
      <c r="V19" s="5"/>
      <c r="W19" s="5"/>
    </row>
    <row r="20" spans="1:23" ht="18" customHeight="1">
      <c r="A20" s="481" t="s">
        <v>310</v>
      </c>
      <c r="B20" s="547"/>
      <c r="C20" s="129"/>
      <c r="D20" s="129"/>
      <c r="E20" s="129"/>
      <c r="F20" s="129"/>
      <c r="G20" s="129"/>
      <c r="H20" s="129"/>
      <c r="I20" s="129"/>
      <c r="J20" s="127"/>
      <c r="K20" s="127"/>
      <c r="L20" s="129"/>
      <c r="M20" s="22" t="s">
        <v>310</v>
      </c>
      <c r="N20" s="40"/>
      <c r="O20" s="129"/>
      <c r="P20" s="129"/>
      <c r="Q20" s="129"/>
      <c r="R20" s="129"/>
      <c r="S20" s="129"/>
      <c r="T20" s="127"/>
      <c r="U20" s="127"/>
      <c r="V20" s="5"/>
      <c r="W20" s="5"/>
    </row>
    <row r="21" spans="1:23" ht="23.25" customHeight="1">
      <c r="A21" s="134" t="s">
        <v>311</v>
      </c>
      <c r="B21" s="128"/>
      <c r="C21" s="135">
        <v>349040</v>
      </c>
      <c r="D21" s="136">
        <v>12800</v>
      </c>
      <c r="E21" s="136">
        <v>18873</v>
      </c>
      <c r="F21" s="136">
        <v>10000</v>
      </c>
      <c r="G21" s="136">
        <v>15200</v>
      </c>
      <c r="H21" s="136">
        <v>59300</v>
      </c>
      <c r="I21" s="136">
        <v>15200</v>
      </c>
      <c r="J21" s="137">
        <v>131373</v>
      </c>
      <c r="K21" s="127">
        <v>38</v>
      </c>
      <c r="L21" s="129"/>
      <c r="M21" s="134" t="s">
        <v>311</v>
      </c>
      <c r="N21" s="135">
        <v>24000</v>
      </c>
      <c r="O21" s="135">
        <v>15000</v>
      </c>
      <c r="P21" s="135">
        <v>19200</v>
      </c>
      <c r="Q21" s="135">
        <v>0</v>
      </c>
      <c r="R21" s="135">
        <v>10552</v>
      </c>
      <c r="S21" s="135">
        <v>0</v>
      </c>
      <c r="T21" s="139">
        <v>200125</v>
      </c>
      <c r="U21" s="139">
        <v>58</v>
      </c>
      <c r="V21" s="5"/>
      <c r="W21" s="5"/>
    </row>
    <row r="22" spans="1:23" ht="29.25" customHeight="1">
      <c r="A22" s="141" t="s">
        <v>312</v>
      </c>
      <c r="B22" s="142"/>
      <c r="C22" s="143">
        <v>1270100</v>
      </c>
      <c r="D22" s="143">
        <v>86896</v>
      </c>
      <c r="E22" s="143">
        <v>93969</v>
      </c>
      <c r="F22" s="143">
        <v>90596</v>
      </c>
      <c r="G22" s="143">
        <v>91296</v>
      </c>
      <c r="H22" s="143">
        <v>132396</v>
      </c>
      <c r="I22" s="143">
        <v>89295</v>
      </c>
      <c r="J22" s="144">
        <v>584448</v>
      </c>
      <c r="K22" s="145">
        <v>46</v>
      </c>
      <c r="L22" s="142"/>
      <c r="M22" s="141" t="s">
        <v>312</v>
      </c>
      <c r="N22" s="143">
        <v>97096</v>
      </c>
      <c r="O22" s="143">
        <v>88596</v>
      </c>
      <c r="P22" s="143">
        <v>101320</v>
      </c>
      <c r="Q22" s="143">
        <v>74096</v>
      </c>
      <c r="R22" s="143">
        <v>85648</v>
      </c>
      <c r="S22" s="143">
        <v>85555</v>
      </c>
      <c r="T22" s="144">
        <v>1116759</v>
      </c>
      <c r="U22" s="144">
        <v>88</v>
      </c>
      <c r="V22" s="5"/>
      <c r="W22" s="5"/>
    </row>
    <row r="23" spans="1:23" ht="78" customHeight="1">
      <c r="A23" s="596"/>
      <c r="B23" s="597"/>
      <c r="C23" s="597"/>
      <c r="D23" s="597"/>
      <c r="E23" s="597"/>
      <c r="F23" s="597"/>
      <c r="G23" s="597"/>
      <c r="H23" s="597"/>
      <c r="I23" s="597"/>
      <c r="J23" s="597"/>
      <c r="K23" s="597"/>
      <c r="L23" s="597"/>
      <c r="M23" s="597"/>
      <c r="N23" s="597"/>
      <c r="O23" s="597"/>
      <c r="P23" s="597"/>
      <c r="Q23" s="597"/>
      <c r="R23" s="597"/>
      <c r="S23" s="597"/>
      <c r="T23" s="597"/>
      <c r="U23" s="597"/>
      <c r="V23" s="597"/>
      <c r="W23" s="5"/>
    </row>
    <row r="24" spans="1:24" ht="26.25" customHeight="1">
      <c r="A24" s="605" t="s">
        <v>289</v>
      </c>
      <c r="B24" s="605"/>
      <c r="C24" s="605"/>
      <c r="D24" s="605"/>
      <c r="E24" s="605"/>
      <c r="F24" s="605"/>
      <c r="G24" s="605"/>
      <c r="H24" s="605"/>
      <c r="I24" s="605"/>
      <c r="J24" s="605"/>
      <c r="K24" s="605"/>
      <c r="L24" s="146"/>
      <c r="M24" s="605" t="s">
        <v>289</v>
      </c>
      <c r="N24" s="605"/>
      <c r="O24" s="605"/>
      <c r="P24" s="605"/>
      <c r="Q24" s="605"/>
      <c r="R24" s="605"/>
      <c r="S24" s="605"/>
      <c r="T24" s="605"/>
      <c r="U24" s="605"/>
      <c r="V24" s="106"/>
      <c r="W24" s="106"/>
      <c r="X24" s="107"/>
    </row>
    <row r="25" spans="1:24" ht="12" customHeight="1">
      <c r="A25" s="594"/>
      <c r="B25" s="595"/>
      <c r="C25" s="595"/>
      <c r="D25" s="595"/>
      <c r="E25" s="595"/>
      <c r="F25" s="595"/>
      <c r="G25" s="595"/>
      <c r="H25" s="595"/>
      <c r="I25" s="595"/>
      <c r="J25" s="595"/>
      <c r="K25" s="595"/>
      <c r="L25" s="595"/>
      <c r="M25" s="595"/>
      <c r="N25" s="595"/>
      <c r="O25" s="595"/>
      <c r="P25" s="595"/>
      <c r="Q25" s="595"/>
      <c r="R25" s="595"/>
      <c r="S25" s="595"/>
      <c r="T25" s="595"/>
      <c r="U25" s="595"/>
      <c r="V25" s="106"/>
      <c r="W25" s="106"/>
      <c r="X25" s="107"/>
    </row>
    <row r="26" spans="1:24" ht="42" customHeight="1">
      <c r="A26" s="599" t="s">
        <v>313</v>
      </c>
      <c r="B26" s="600"/>
      <c r="C26" s="26" t="s">
        <v>290</v>
      </c>
      <c r="D26" s="112" t="s">
        <v>291</v>
      </c>
      <c r="E26" s="112" t="s">
        <v>292</v>
      </c>
      <c r="F26" s="112" t="s">
        <v>293</v>
      </c>
      <c r="G26" s="112" t="s">
        <v>294</v>
      </c>
      <c r="H26" s="112" t="s">
        <v>295</v>
      </c>
      <c r="I26" s="112" t="s">
        <v>296</v>
      </c>
      <c r="J26" s="113" t="s">
        <v>297</v>
      </c>
      <c r="K26" s="114" t="s">
        <v>298</v>
      </c>
      <c r="L26" s="147"/>
      <c r="M26" s="125" t="s">
        <v>313</v>
      </c>
      <c r="N26" s="112" t="s">
        <v>299</v>
      </c>
      <c r="O26" s="112" t="s">
        <v>300</v>
      </c>
      <c r="P26" s="112" t="s">
        <v>301</v>
      </c>
      <c r="Q26" s="112" t="s">
        <v>302</v>
      </c>
      <c r="R26" s="112" t="s">
        <v>303</v>
      </c>
      <c r="S26" s="112" t="s">
        <v>304</v>
      </c>
      <c r="T26" s="26" t="s">
        <v>314</v>
      </c>
      <c r="U26" s="114" t="s">
        <v>298</v>
      </c>
      <c r="V26" s="120"/>
      <c r="W26" s="120"/>
      <c r="X26" s="108"/>
    </row>
    <row r="27" spans="1:23" ht="19.5" customHeight="1">
      <c r="A27" s="11" t="s">
        <v>252</v>
      </c>
      <c r="B27" s="128"/>
      <c r="C27" s="129">
        <v>477514</v>
      </c>
      <c r="D27" s="129">
        <v>39811</v>
      </c>
      <c r="E27" s="129">
        <v>39811</v>
      </c>
      <c r="F27" s="129">
        <v>39811</v>
      </c>
      <c r="G27" s="129">
        <v>39811</v>
      </c>
      <c r="H27" s="129">
        <v>39810</v>
      </c>
      <c r="I27" s="129">
        <v>39810</v>
      </c>
      <c r="J27" s="127">
        <v>238864</v>
      </c>
      <c r="K27" s="127">
        <v>50</v>
      </c>
      <c r="L27" s="128"/>
      <c r="M27" s="11" t="s">
        <v>252</v>
      </c>
      <c r="N27" s="129">
        <v>39811</v>
      </c>
      <c r="O27" s="129">
        <v>39811</v>
      </c>
      <c r="P27" s="129">
        <v>39811</v>
      </c>
      <c r="Q27" s="129">
        <v>39811</v>
      </c>
      <c r="R27" s="129">
        <v>39811</v>
      </c>
      <c r="S27" s="129">
        <v>39808</v>
      </c>
      <c r="T27" s="127">
        <v>477727</v>
      </c>
      <c r="U27" s="127">
        <v>100</v>
      </c>
      <c r="V27" s="5"/>
      <c r="W27" s="5"/>
    </row>
    <row r="28" spans="1:23" ht="18.75" customHeight="1">
      <c r="A28" s="11" t="s">
        <v>254</v>
      </c>
      <c r="B28" s="128"/>
      <c r="C28" s="129">
        <v>159770</v>
      </c>
      <c r="D28" s="129">
        <v>13320</v>
      </c>
      <c r="E28" s="129">
        <v>13320</v>
      </c>
      <c r="F28" s="129">
        <v>13320</v>
      </c>
      <c r="G28" s="129">
        <v>13320</v>
      </c>
      <c r="H28" s="129">
        <v>13320</v>
      </c>
      <c r="I28" s="129">
        <v>13320</v>
      </c>
      <c r="J28" s="127">
        <v>79920</v>
      </c>
      <c r="K28" s="127">
        <v>50</v>
      </c>
      <c r="L28" s="128"/>
      <c r="M28" s="11" t="s">
        <v>254</v>
      </c>
      <c r="N28" s="129">
        <v>13320</v>
      </c>
      <c r="O28" s="129">
        <v>13320</v>
      </c>
      <c r="P28" s="129">
        <v>13320</v>
      </c>
      <c r="Q28" s="129">
        <v>13320</v>
      </c>
      <c r="R28" s="129">
        <v>13320</v>
      </c>
      <c r="S28" s="129">
        <v>13324</v>
      </c>
      <c r="T28" s="127">
        <v>159844</v>
      </c>
      <c r="U28" s="127">
        <v>100</v>
      </c>
      <c r="V28" s="5"/>
      <c r="W28" s="5"/>
    </row>
    <row r="29" spans="1:23" ht="17.25" customHeight="1">
      <c r="A29" s="11" t="s">
        <v>256</v>
      </c>
      <c r="B29" s="128"/>
      <c r="C29" s="129">
        <v>219404</v>
      </c>
      <c r="D29" s="129">
        <v>17114</v>
      </c>
      <c r="E29" s="129">
        <v>17114</v>
      </c>
      <c r="F29" s="129">
        <v>17114</v>
      </c>
      <c r="G29" s="129">
        <v>17114</v>
      </c>
      <c r="H29" s="129">
        <v>17114</v>
      </c>
      <c r="I29" s="129">
        <v>17114</v>
      </c>
      <c r="J29" s="127">
        <v>102684</v>
      </c>
      <c r="K29" s="127">
        <v>50</v>
      </c>
      <c r="L29" s="128"/>
      <c r="M29" s="11" t="s">
        <v>256</v>
      </c>
      <c r="N29" s="129">
        <v>17114</v>
      </c>
      <c r="O29" s="129">
        <v>17114</v>
      </c>
      <c r="P29" s="129">
        <v>17114</v>
      </c>
      <c r="Q29" s="129">
        <v>17114</v>
      </c>
      <c r="R29" s="129">
        <v>17114</v>
      </c>
      <c r="S29" s="129">
        <v>27646</v>
      </c>
      <c r="T29" s="127">
        <v>215900</v>
      </c>
      <c r="U29" s="127">
        <v>100</v>
      </c>
      <c r="V29" s="5"/>
      <c r="W29" s="5"/>
    </row>
    <row r="30" spans="1:23" ht="29.25" customHeight="1">
      <c r="A30" s="481" t="s">
        <v>258</v>
      </c>
      <c r="B30" s="481"/>
      <c r="C30" s="129">
        <v>5000</v>
      </c>
      <c r="D30" s="129">
        <v>0</v>
      </c>
      <c r="E30" s="129">
        <v>1000</v>
      </c>
      <c r="F30" s="129">
        <v>0</v>
      </c>
      <c r="G30" s="129">
        <v>0</v>
      </c>
      <c r="H30" s="129">
        <v>1000</v>
      </c>
      <c r="I30" s="129">
        <v>0</v>
      </c>
      <c r="J30" s="127">
        <v>2000</v>
      </c>
      <c r="K30" s="127">
        <v>40</v>
      </c>
      <c r="L30" s="128"/>
      <c r="M30" s="22" t="s">
        <v>258</v>
      </c>
      <c r="N30" s="30">
        <v>0</v>
      </c>
      <c r="O30" s="129">
        <v>0</v>
      </c>
      <c r="P30" s="129">
        <v>1500</v>
      </c>
      <c r="Q30" s="129">
        <v>0</v>
      </c>
      <c r="R30" s="129">
        <v>1500</v>
      </c>
      <c r="S30" s="129">
        <v>0</v>
      </c>
      <c r="T30" s="127">
        <v>5000</v>
      </c>
      <c r="U30" s="127">
        <v>100</v>
      </c>
      <c r="V30" s="5"/>
      <c r="W30" s="5"/>
    </row>
    <row r="31" spans="1:23" ht="16.5" customHeight="1">
      <c r="A31" s="34" t="s">
        <v>205</v>
      </c>
      <c r="B31" s="128"/>
      <c r="C31" s="129">
        <v>15000</v>
      </c>
      <c r="D31" s="129">
        <v>0</v>
      </c>
      <c r="E31" s="129">
        <v>0</v>
      </c>
      <c r="F31" s="129">
        <v>7500</v>
      </c>
      <c r="G31" s="129">
        <v>0</v>
      </c>
      <c r="H31" s="129">
        <v>0</v>
      </c>
      <c r="I31" s="129">
        <v>0</v>
      </c>
      <c r="J31" s="127">
        <v>7500</v>
      </c>
      <c r="K31" s="127">
        <v>50</v>
      </c>
      <c r="L31" s="128"/>
      <c r="M31" s="34" t="s">
        <v>315</v>
      </c>
      <c r="N31" s="129">
        <v>0</v>
      </c>
      <c r="O31" s="129">
        <v>0</v>
      </c>
      <c r="P31" s="129">
        <v>7500</v>
      </c>
      <c r="Q31" s="129">
        <v>0</v>
      </c>
      <c r="R31" s="129">
        <v>0</v>
      </c>
      <c r="S31" s="129">
        <v>0</v>
      </c>
      <c r="T31" s="127">
        <v>15000</v>
      </c>
      <c r="U31" s="127">
        <v>100</v>
      </c>
      <c r="V31" s="5"/>
      <c r="W31" s="5"/>
    </row>
    <row r="32" spans="1:23" ht="18" customHeight="1">
      <c r="A32" s="34" t="s">
        <v>208</v>
      </c>
      <c r="B32" s="128"/>
      <c r="C32" s="129">
        <v>2125</v>
      </c>
      <c r="D32" s="129">
        <v>0</v>
      </c>
      <c r="E32" s="129">
        <v>0</v>
      </c>
      <c r="F32" s="129">
        <v>2125</v>
      </c>
      <c r="G32" s="129">
        <v>0</v>
      </c>
      <c r="H32" s="129">
        <v>0</v>
      </c>
      <c r="I32" s="129">
        <v>0</v>
      </c>
      <c r="J32" s="127">
        <v>2125</v>
      </c>
      <c r="K32" s="127">
        <v>100</v>
      </c>
      <c r="L32" s="128"/>
      <c r="M32" s="34" t="s">
        <v>208</v>
      </c>
      <c r="N32" s="129">
        <v>0</v>
      </c>
      <c r="O32" s="129">
        <v>0</v>
      </c>
      <c r="P32" s="129">
        <v>0</v>
      </c>
      <c r="Q32" s="129">
        <v>0</v>
      </c>
      <c r="R32" s="129">
        <v>0</v>
      </c>
      <c r="S32" s="129">
        <v>0</v>
      </c>
      <c r="T32" s="127">
        <v>2125</v>
      </c>
      <c r="U32" s="127">
        <v>100</v>
      </c>
      <c r="V32" s="5"/>
      <c r="W32" s="5"/>
    </row>
    <row r="33" spans="1:23" ht="20.25" customHeight="1">
      <c r="A33" s="548" t="s">
        <v>262</v>
      </c>
      <c r="B33" s="547"/>
      <c r="C33" s="129">
        <v>19611</v>
      </c>
      <c r="D33" s="129">
        <v>700</v>
      </c>
      <c r="E33" s="129">
        <v>700</v>
      </c>
      <c r="F33" s="129">
        <v>2300</v>
      </c>
      <c r="G33" s="129">
        <v>1700</v>
      </c>
      <c r="H33" s="129">
        <v>850</v>
      </c>
      <c r="I33" s="129">
        <v>1650</v>
      </c>
      <c r="J33" s="127">
        <v>7900</v>
      </c>
      <c r="K33" s="127">
        <v>44</v>
      </c>
      <c r="L33" s="128"/>
      <c r="M33" s="47" t="s">
        <v>262</v>
      </c>
      <c r="N33" s="40">
        <v>1700</v>
      </c>
      <c r="O33" s="129">
        <v>2020</v>
      </c>
      <c r="P33" s="129">
        <v>1800</v>
      </c>
      <c r="Q33" s="129">
        <v>2300</v>
      </c>
      <c r="R33" s="129">
        <v>1760</v>
      </c>
      <c r="S33" s="129">
        <v>1844</v>
      </c>
      <c r="T33" s="127">
        <v>19324</v>
      </c>
      <c r="U33" s="127">
        <v>100</v>
      </c>
      <c r="V33" s="5"/>
      <c r="W33" s="5"/>
    </row>
    <row r="34" spans="1:23" ht="20.25" customHeight="1">
      <c r="A34" s="548" t="s">
        <v>264</v>
      </c>
      <c r="B34" s="547"/>
      <c r="C34" s="129"/>
      <c r="D34" s="129"/>
      <c r="E34" s="129"/>
      <c r="F34" s="129"/>
      <c r="G34" s="129"/>
      <c r="H34" s="129"/>
      <c r="I34" s="129"/>
      <c r="J34" s="127"/>
      <c r="K34" s="127"/>
      <c r="L34" s="128"/>
      <c r="M34" s="47" t="s">
        <v>264</v>
      </c>
      <c r="N34" s="40"/>
      <c r="O34" s="129"/>
      <c r="P34" s="129"/>
      <c r="Q34" s="129"/>
      <c r="R34" s="129"/>
      <c r="S34" s="129"/>
      <c r="T34" s="127"/>
      <c r="U34" s="127"/>
      <c r="V34" s="5"/>
      <c r="W34" s="5"/>
    </row>
    <row r="35" spans="1:23" ht="17.25" customHeight="1">
      <c r="A35" s="34" t="s">
        <v>266</v>
      </c>
      <c r="B35" s="128"/>
      <c r="C35" s="129"/>
      <c r="D35" s="129"/>
      <c r="E35" s="129"/>
      <c r="F35" s="129"/>
      <c r="G35" s="129"/>
      <c r="H35" s="129"/>
      <c r="I35" s="129"/>
      <c r="J35" s="127"/>
      <c r="K35" s="127"/>
      <c r="L35" s="128"/>
      <c r="M35" s="34" t="s">
        <v>266</v>
      </c>
      <c r="N35" s="129"/>
      <c r="O35" s="129"/>
      <c r="P35" s="129"/>
      <c r="Q35" s="129"/>
      <c r="R35" s="129"/>
      <c r="S35" s="129"/>
      <c r="T35" s="127"/>
      <c r="U35" s="127"/>
      <c r="V35" s="5"/>
      <c r="W35" s="5"/>
    </row>
    <row r="36" spans="1:23" ht="19.5" customHeight="1">
      <c r="A36" s="34" t="s">
        <v>267</v>
      </c>
      <c r="B36" s="128"/>
      <c r="C36" s="129">
        <v>103400</v>
      </c>
      <c r="D36" s="129">
        <v>8617</v>
      </c>
      <c r="E36" s="129">
        <v>8617</v>
      </c>
      <c r="F36" s="129">
        <v>8617</v>
      </c>
      <c r="G36" s="129">
        <v>8617</v>
      </c>
      <c r="H36" s="129">
        <v>8617</v>
      </c>
      <c r="I36" s="129">
        <v>8617</v>
      </c>
      <c r="J36" s="127">
        <v>51702</v>
      </c>
      <c r="K36" s="127">
        <v>50</v>
      </c>
      <c r="L36" s="128"/>
      <c r="M36" s="34" t="s">
        <v>267</v>
      </c>
      <c r="N36" s="129">
        <v>8617</v>
      </c>
      <c r="O36" s="129">
        <v>8617</v>
      </c>
      <c r="P36" s="129">
        <v>8617</v>
      </c>
      <c r="Q36" s="129">
        <v>8617</v>
      </c>
      <c r="R36" s="129">
        <v>8617</v>
      </c>
      <c r="S36" s="129">
        <v>8613</v>
      </c>
      <c r="T36" s="127">
        <v>103400</v>
      </c>
      <c r="U36" s="127">
        <v>100</v>
      </c>
      <c r="V36" s="5"/>
      <c r="W36" s="5"/>
    </row>
    <row r="37" spans="1:23" ht="19.5" customHeight="1">
      <c r="A37" s="593" t="s">
        <v>268</v>
      </c>
      <c r="B37" s="548"/>
      <c r="C37" s="129"/>
      <c r="D37" s="129"/>
      <c r="E37" s="129"/>
      <c r="F37" s="129"/>
      <c r="G37" s="129"/>
      <c r="H37" s="129"/>
      <c r="I37" s="129"/>
      <c r="J37" s="127"/>
      <c r="K37" s="127"/>
      <c r="L37" s="128"/>
      <c r="M37" s="133" t="s">
        <v>268</v>
      </c>
      <c r="N37" s="29"/>
      <c r="O37" s="129"/>
      <c r="P37" s="129"/>
      <c r="Q37" s="129"/>
      <c r="R37" s="129"/>
      <c r="S37" s="129"/>
      <c r="T37" s="127"/>
      <c r="U37" s="127"/>
      <c r="V37" s="5"/>
      <c r="W37" s="5"/>
    </row>
    <row r="38" spans="1:23" ht="19.5" customHeight="1">
      <c r="A38" s="548" t="s">
        <v>269</v>
      </c>
      <c r="B38" s="548"/>
      <c r="C38" s="129">
        <v>6000</v>
      </c>
      <c r="D38" s="129">
        <v>2000</v>
      </c>
      <c r="E38" s="129">
        <v>2000</v>
      </c>
      <c r="F38" s="129">
        <v>2000</v>
      </c>
      <c r="G38" s="129">
        <v>0</v>
      </c>
      <c r="H38" s="129">
        <v>0</v>
      </c>
      <c r="I38" s="129">
        <v>0</v>
      </c>
      <c r="J38" s="127">
        <v>6000</v>
      </c>
      <c r="K38" s="127">
        <v>100</v>
      </c>
      <c r="L38" s="128"/>
      <c r="M38" s="47" t="s">
        <v>269</v>
      </c>
      <c r="N38" s="148">
        <v>0</v>
      </c>
      <c r="O38" s="129">
        <v>0</v>
      </c>
      <c r="P38" s="129">
        <v>0</v>
      </c>
      <c r="Q38" s="129">
        <v>0</v>
      </c>
      <c r="R38" s="129">
        <v>0</v>
      </c>
      <c r="S38" s="129">
        <v>0</v>
      </c>
      <c r="T38" s="127">
        <v>6000</v>
      </c>
      <c r="U38" s="127">
        <v>100</v>
      </c>
      <c r="V38" s="5"/>
      <c r="W38" s="5"/>
    </row>
    <row r="39" spans="1:23" ht="19.5" customHeight="1">
      <c r="A39" s="548" t="s">
        <v>270</v>
      </c>
      <c r="B39" s="548"/>
      <c r="C39" s="129"/>
      <c r="D39" s="129"/>
      <c r="E39" s="129"/>
      <c r="F39" s="129"/>
      <c r="G39" s="129"/>
      <c r="H39" s="129"/>
      <c r="I39" s="129"/>
      <c r="J39" s="127"/>
      <c r="K39" s="127"/>
      <c r="L39" s="128"/>
      <c r="M39" s="47" t="s">
        <v>270</v>
      </c>
      <c r="N39" s="148"/>
      <c r="O39" s="129"/>
      <c r="P39" s="129"/>
      <c r="Q39" s="129"/>
      <c r="R39" s="129"/>
      <c r="S39" s="129"/>
      <c r="T39" s="127"/>
      <c r="U39" s="127">
        <v>100</v>
      </c>
      <c r="V39" s="5"/>
      <c r="W39" s="5"/>
    </row>
    <row r="40" spans="1:23" ht="19.5" customHeight="1">
      <c r="A40" s="548" t="s">
        <v>271</v>
      </c>
      <c r="B40" s="548"/>
      <c r="C40" s="129"/>
      <c r="D40" s="129"/>
      <c r="E40" s="129"/>
      <c r="F40" s="129"/>
      <c r="G40" s="129"/>
      <c r="H40" s="129"/>
      <c r="I40" s="129"/>
      <c r="J40" s="127"/>
      <c r="K40" s="127"/>
      <c r="L40" s="128"/>
      <c r="M40" s="47" t="s">
        <v>271</v>
      </c>
      <c r="N40" s="29"/>
      <c r="O40" s="129"/>
      <c r="P40" s="129"/>
      <c r="Q40" s="129"/>
      <c r="R40" s="129"/>
      <c r="S40" s="129"/>
      <c r="T40" s="127"/>
      <c r="U40" s="127"/>
      <c r="V40" s="5"/>
      <c r="W40" s="5"/>
    </row>
    <row r="41" spans="1:23" ht="18" customHeight="1">
      <c r="A41" s="134" t="s">
        <v>249</v>
      </c>
      <c r="B41" s="149"/>
      <c r="C41" s="150">
        <v>1007824</v>
      </c>
      <c r="D41" s="151">
        <v>81562</v>
      </c>
      <c r="E41" s="151">
        <v>82562</v>
      </c>
      <c r="F41" s="151">
        <v>92787</v>
      </c>
      <c r="G41" s="151">
        <v>80562</v>
      </c>
      <c r="H41" s="151">
        <v>80711</v>
      </c>
      <c r="I41" s="151">
        <v>80511</v>
      </c>
      <c r="J41" s="151">
        <v>498695</v>
      </c>
      <c r="K41" s="137">
        <v>49</v>
      </c>
      <c r="L41" s="149"/>
      <c r="M41" s="134" t="s">
        <v>249</v>
      </c>
      <c r="N41" s="150">
        <v>80562</v>
      </c>
      <c r="O41" s="150">
        <v>80882</v>
      </c>
      <c r="P41" s="150">
        <v>89662</v>
      </c>
      <c r="Q41" s="150">
        <v>81162</v>
      </c>
      <c r="R41" s="150">
        <v>82122</v>
      </c>
      <c r="S41" s="150">
        <v>91235</v>
      </c>
      <c r="T41" s="150">
        <v>1004320</v>
      </c>
      <c r="U41" s="127">
        <v>100</v>
      </c>
      <c r="V41" s="5"/>
      <c r="W41" s="5"/>
    </row>
    <row r="42" spans="1:23" ht="18" customHeight="1">
      <c r="A42" s="547" t="s">
        <v>276</v>
      </c>
      <c r="B42" s="547"/>
      <c r="C42" s="129">
        <v>12355</v>
      </c>
      <c r="D42" s="129">
        <v>0</v>
      </c>
      <c r="E42" s="129">
        <v>0</v>
      </c>
      <c r="F42" s="129">
        <v>7000</v>
      </c>
      <c r="G42" s="129">
        <v>0</v>
      </c>
      <c r="H42" s="129">
        <v>0</v>
      </c>
      <c r="I42" s="129">
        <v>0</v>
      </c>
      <c r="J42" s="127">
        <v>7000</v>
      </c>
      <c r="K42" s="127">
        <v>56</v>
      </c>
      <c r="L42" s="128"/>
      <c r="M42" s="51" t="s">
        <v>276</v>
      </c>
      <c r="N42" s="40">
        <v>5355</v>
      </c>
      <c r="O42" s="129">
        <v>0</v>
      </c>
      <c r="P42" s="129">
        <v>0</v>
      </c>
      <c r="Q42" s="129">
        <v>0</v>
      </c>
      <c r="R42" s="129">
        <v>0</v>
      </c>
      <c r="S42" s="129">
        <v>0</v>
      </c>
      <c r="T42" s="127">
        <v>12355</v>
      </c>
      <c r="U42" s="127">
        <v>100</v>
      </c>
      <c r="V42" s="5"/>
      <c r="W42" s="5"/>
    </row>
    <row r="43" spans="1:23" ht="16.5" customHeight="1">
      <c r="A43" s="547" t="s">
        <v>278</v>
      </c>
      <c r="B43" s="547"/>
      <c r="C43" s="129">
        <v>46241</v>
      </c>
      <c r="D43" s="129">
        <v>0</v>
      </c>
      <c r="E43" s="129">
        <v>15000</v>
      </c>
      <c r="F43" s="129">
        <v>8000</v>
      </c>
      <c r="G43" s="129">
        <v>6000</v>
      </c>
      <c r="H43" s="129">
        <v>12000</v>
      </c>
      <c r="I43" s="129">
        <v>3000</v>
      </c>
      <c r="J43" s="127">
        <v>44000</v>
      </c>
      <c r="K43" s="127">
        <v>50</v>
      </c>
      <c r="L43" s="128"/>
      <c r="M43" s="51" t="s">
        <v>278</v>
      </c>
      <c r="N43" s="40">
        <v>7198</v>
      </c>
      <c r="O43" s="129">
        <v>6000</v>
      </c>
      <c r="P43" s="129">
        <v>10000</v>
      </c>
      <c r="Q43" s="129">
        <v>5000</v>
      </c>
      <c r="R43" s="129">
        <v>6000</v>
      </c>
      <c r="S43" s="129">
        <v>10000</v>
      </c>
      <c r="T43" s="127">
        <v>88198</v>
      </c>
      <c r="U43" s="127">
        <v>100</v>
      </c>
      <c r="V43" s="5"/>
      <c r="W43" s="5"/>
    </row>
    <row r="44" spans="1:23" ht="18.75" customHeight="1">
      <c r="A44" s="34" t="s">
        <v>217</v>
      </c>
      <c r="B44" s="128"/>
      <c r="C44" s="129">
        <v>1886</v>
      </c>
      <c r="D44" s="129">
        <v>1886</v>
      </c>
      <c r="E44" s="129">
        <v>0</v>
      </c>
      <c r="F44" s="129">
        <v>0</v>
      </c>
      <c r="G44" s="129">
        <v>0</v>
      </c>
      <c r="H44" s="129">
        <v>0</v>
      </c>
      <c r="I44" s="129">
        <v>0</v>
      </c>
      <c r="J44" s="127">
        <v>1886</v>
      </c>
      <c r="K44" s="127">
        <v>100</v>
      </c>
      <c r="L44" s="128"/>
      <c r="M44" s="34" t="s">
        <v>217</v>
      </c>
      <c r="N44" s="129">
        <v>0</v>
      </c>
      <c r="O44" s="129">
        <v>0</v>
      </c>
      <c r="P44" s="129">
        <v>0</v>
      </c>
      <c r="Q44" s="129">
        <v>0</v>
      </c>
      <c r="R44" s="129">
        <v>0</v>
      </c>
      <c r="S44" s="129">
        <v>0</v>
      </c>
      <c r="T44" s="127">
        <v>1886</v>
      </c>
      <c r="U44" s="127">
        <v>100</v>
      </c>
      <c r="V44" s="5"/>
      <c r="W44" s="5"/>
    </row>
    <row r="45" spans="1:23" ht="15.75" customHeight="1">
      <c r="A45" s="548" t="s">
        <v>281</v>
      </c>
      <c r="B45" s="547"/>
      <c r="C45" s="129"/>
      <c r="D45" s="129"/>
      <c r="E45" s="129"/>
      <c r="F45" s="129"/>
      <c r="G45" s="129"/>
      <c r="H45" s="129"/>
      <c r="I45" s="129"/>
      <c r="J45" s="127"/>
      <c r="K45" s="127"/>
      <c r="L45" s="128"/>
      <c r="M45" s="34" t="s">
        <v>316</v>
      </c>
      <c r="N45" s="129"/>
      <c r="O45" s="129"/>
      <c r="P45" s="129"/>
      <c r="Q45" s="129"/>
      <c r="R45" s="129"/>
      <c r="S45" s="129"/>
      <c r="T45" s="127"/>
      <c r="U45" s="127"/>
      <c r="V45" s="5"/>
      <c r="W45" s="5"/>
    </row>
    <row r="46" spans="1:23" ht="18" customHeight="1">
      <c r="A46" s="34" t="s">
        <v>283</v>
      </c>
      <c r="B46" s="128"/>
      <c r="C46" s="129"/>
      <c r="D46" s="129"/>
      <c r="E46" s="129"/>
      <c r="F46" s="129"/>
      <c r="G46" s="129"/>
      <c r="H46" s="129"/>
      <c r="I46" s="129"/>
      <c r="J46" s="127"/>
      <c r="K46" s="127"/>
      <c r="L46" s="128"/>
      <c r="M46" s="34" t="s">
        <v>317</v>
      </c>
      <c r="N46" s="129"/>
      <c r="O46" s="129"/>
      <c r="P46" s="129"/>
      <c r="Q46" s="129"/>
      <c r="R46" s="129"/>
      <c r="S46" s="129"/>
      <c r="T46" s="127"/>
      <c r="U46" s="127"/>
      <c r="V46" s="5"/>
      <c r="W46" s="5"/>
    </row>
    <row r="47" spans="1:23" ht="17.25" customHeight="1">
      <c r="A47" s="548" t="s">
        <v>285</v>
      </c>
      <c r="B47" s="547"/>
      <c r="C47" s="129"/>
      <c r="D47" s="129"/>
      <c r="E47" s="129"/>
      <c r="F47" s="129"/>
      <c r="G47" s="129"/>
      <c r="H47" s="129"/>
      <c r="I47" s="129"/>
      <c r="J47" s="127"/>
      <c r="K47" s="127"/>
      <c r="L47" s="128"/>
      <c r="M47" s="34" t="s">
        <v>223</v>
      </c>
      <c r="N47" s="129"/>
      <c r="O47" s="129"/>
      <c r="P47" s="129"/>
      <c r="Q47" s="129"/>
      <c r="R47" s="129"/>
      <c r="S47" s="129"/>
      <c r="T47" s="127"/>
      <c r="U47" s="127"/>
      <c r="V47" s="5"/>
      <c r="W47" s="5"/>
    </row>
    <row r="48" spans="1:23" ht="18" customHeight="1">
      <c r="A48" s="593" t="s">
        <v>286</v>
      </c>
      <c r="B48" s="547"/>
      <c r="C48" s="129">
        <v>200872</v>
      </c>
      <c r="D48" s="129">
        <v>0</v>
      </c>
      <c r="E48" s="129">
        <v>0</v>
      </c>
      <c r="F48" s="129">
        <v>0</v>
      </c>
      <c r="G48" s="129">
        <v>5000</v>
      </c>
      <c r="H48" s="129">
        <v>0</v>
      </c>
      <c r="I48" s="129">
        <v>3000</v>
      </c>
      <c r="J48" s="127">
        <v>8000</v>
      </c>
      <c r="K48" s="127">
        <v>5</v>
      </c>
      <c r="L48" s="128"/>
      <c r="M48" s="34" t="s">
        <v>286</v>
      </c>
      <c r="N48" s="129">
        <v>0</v>
      </c>
      <c r="O48" s="129">
        <v>0</v>
      </c>
      <c r="P48" s="129">
        <v>0</v>
      </c>
      <c r="Q48" s="129">
        <v>0</v>
      </c>
      <c r="R48" s="129">
        <v>0</v>
      </c>
      <c r="S48" s="129">
        <v>2000</v>
      </c>
      <c r="T48" s="127">
        <v>10000</v>
      </c>
      <c r="U48" s="127">
        <v>5</v>
      </c>
      <c r="V48" s="5"/>
      <c r="W48" s="5"/>
    </row>
    <row r="49" spans="1:23" ht="19.5" customHeight="1">
      <c r="A49" s="134" t="s">
        <v>318</v>
      </c>
      <c r="B49" s="149"/>
      <c r="C49" s="150">
        <v>261354</v>
      </c>
      <c r="D49" s="151">
        <v>1886</v>
      </c>
      <c r="E49" s="151">
        <v>15000</v>
      </c>
      <c r="F49" s="151">
        <v>15000</v>
      </c>
      <c r="G49" s="151">
        <v>11000</v>
      </c>
      <c r="H49" s="151">
        <v>12000</v>
      </c>
      <c r="I49" s="151">
        <v>6000</v>
      </c>
      <c r="J49" s="137">
        <v>60886</v>
      </c>
      <c r="K49" s="137">
        <v>23</v>
      </c>
      <c r="L49" s="149"/>
      <c r="M49" s="134" t="s">
        <v>318</v>
      </c>
      <c r="N49" s="150">
        <v>12553</v>
      </c>
      <c r="O49" s="150">
        <v>6000</v>
      </c>
      <c r="P49" s="150">
        <v>10000</v>
      </c>
      <c r="Q49" s="150">
        <v>5000</v>
      </c>
      <c r="R49" s="150">
        <v>6000</v>
      </c>
      <c r="S49" s="150">
        <v>12000</v>
      </c>
      <c r="T49" s="139">
        <v>112439</v>
      </c>
      <c r="U49" s="139">
        <v>44</v>
      </c>
      <c r="V49" s="5"/>
      <c r="W49" s="5"/>
    </row>
    <row r="50" spans="1:23" ht="25.5" customHeight="1">
      <c r="A50" s="152" t="s">
        <v>319</v>
      </c>
      <c r="B50" s="153"/>
      <c r="C50" s="154">
        <v>1269178</v>
      </c>
      <c r="D50" s="154">
        <v>83448</v>
      </c>
      <c r="E50" s="154">
        <v>97562</v>
      </c>
      <c r="F50" s="154">
        <v>107787</v>
      </c>
      <c r="G50" s="154">
        <v>91562</v>
      </c>
      <c r="H50" s="154">
        <v>92711</v>
      </c>
      <c r="I50" s="154">
        <v>86511</v>
      </c>
      <c r="J50" s="144">
        <v>559581</v>
      </c>
      <c r="K50" s="144">
        <v>44</v>
      </c>
      <c r="L50" s="153"/>
      <c r="M50" s="152" t="s">
        <v>319</v>
      </c>
      <c r="N50" s="154">
        <v>93115</v>
      </c>
      <c r="O50" s="154">
        <v>86882</v>
      </c>
      <c r="P50" s="154">
        <v>99662</v>
      </c>
      <c r="Q50" s="154">
        <v>86162</v>
      </c>
      <c r="R50" s="154">
        <v>88122</v>
      </c>
      <c r="S50" s="154">
        <v>103235</v>
      </c>
      <c r="T50" s="144">
        <v>1116759</v>
      </c>
      <c r="U50" s="144">
        <v>88</v>
      </c>
      <c r="V50" s="5"/>
      <c r="W50" s="5"/>
    </row>
    <row r="51" spans="1:23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</sheetData>
  <sheetProtection/>
  <mergeCells count="32">
    <mergeCell ref="T2:U2"/>
    <mergeCell ref="M1:U1"/>
    <mergeCell ref="A1:K1"/>
    <mergeCell ref="A24:K24"/>
    <mergeCell ref="M24:U24"/>
    <mergeCell ref="A3:B3"/>
    <mergeCell ref="A16:B16"/>
    <mergeCell ref="A15:B15"/>
    <mergeCell ref="A34:B34"/>
    <mergeCell ref="A42:B42"/>
    <mergeCell ref="A5:B5"/>
    <mergeCell ref="A4:B4"/>
    <mergeCell ref="A7:B7"/>
    <mergeCell ref="A26:B26"/>
    <mergeCell ref="A12:B12"/>
    <mergeCell ref="A13:B13"/>
    <mergeCell ref="A20:B20"/>
    <mergeCell ref="A23:V23"/>
    <mergeCell ref="A39:B39"/>
    <mergeCell ref="A40:B40"/>
    <mergeCell ref="A45:B45"/>
    <mergeCell ref="A17:B17"/>
    <mergeCell ref="A47:B47"/>
    <mergeCell ref="A10:B10"/>
    <mergeCell ref="A9:B9"/>
    <mergeCell ref="A48:B48"/>
    <mergeCell ref="A25:U25"/>
    <mergeCell ref="A37:B37"/>
    <mergeCell ref="A38:B38"/>
    <mergeCell ref="A30:B30"/>
    <mergeCell ref="A33:B33"/>
    <mergeCell ref="A43:B4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4" r:id="rId1"/>
  <rowBreaks count="1" manualBreakCount="1">
    <brk id="23" max="255" man="1"/>
  </rowBreaks>
  <colBreaks count="1" manualBreakCount="1">
    <brk id="12" max="4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AZ3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73.140625" style="0" customWidth="1"/>
    <col min="2" max="2" width="17.7109375" style="0" customWidth="1"/>
  </cols>
  <sheetData>
    <row r="1" spans="1:2" ht="41.25" customHeight="1">
      <c r="A1" s="487" t="s">
        <v>321</v>
      </c>
      <c r="B1" s="608"/>
    </row>
    <row r="2" spans="1:2" ht="12.75">
      <c r="A2" s="155"/>
      <c r="B2" s="156" t="s">
        <v>333</v>
      </c>
    </row>
    <row r="3" spans="1:2" ht="12.75">
      <c r="A3" s="156"/>
      <c r="B3" s="156"/>
    </row>
    <row r="4" spans="1:2" ht="19.5" customHeight="1">
      <c r="A4" s="157" t="s">
        <v>134</v>
      </c>
      <c r="B4" s="8" t="s">
        <v>322</v>
      </c>
    </row>
    <row r="5" spans="1:52" ht="29.25" customHeight="1">
      <c r="A5" s="158" t="s">
        <v>156</v>
      </c>
      <c r="B5" s="159">
        <v>0</v>
      </c>
      <c r="C5" s="160"/>
      <c r="D5" s="160"/>
      <c r="E5" s="161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</row>
    <row r="6" spans="1:52" ht="24.75" customHeight="1">
      <c r="A6" s="164" t="s">
        <v>323</v>
      </c>
      <c r="B6" s="159">
        <v>2200</v>
      </c>
      <c r="C6" s="160"/>
      <c r="D6" s="160"/>
      <c r="E6" s="161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</row>
    <row r="7" spans="1:52" ht="24" customHeight="1">
      <c r="A7" s="164" t="s">
        <v>324</v>
      </c>
      <c r="B7" s="159"/>
      <c r="C7" s="160"/>
      <c r="D7" s="160"/>
      <c r="E7" s="161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</row>
    <row r="8" spans="1:52" ht="24" customHeight="1">
      <c r="A8" s="164" t="s">
        <v>325</v>
      </c>
      <c r="B8" s="159"/>
      <c r="C8" s="160"/>
      <c r="D8" s="160"/>
      <c r="E8" s="161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</row>
    <row r="9" spans="1:52" ht="27" customHeight="1">
      <c r="A9" s="164" t="s">
        <v>326</v>
      </c>
      <c r="B9" s="159">
        <v>12713</v>
      </c>
      <c r="C9" s="160"/>
      <c r="D9" s="160"/>
      <c r="E9" s="161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</row>
    <row r="10" spans="1:52" ht="26.25" customHeight="1">
      <c r="A10" s="164" t="s">
        <v>327</v>
      </c>
      <c r="B10" s="159"/>
      <c r="C10" s="160"/>
      <c r="D10" s="160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</row>
    <row r="11" spans="1:52" ht="26.25" customHeight="1">
      <c r="A11" s="164" t="s">
        <v>328</v>
      </c>
      <c r="B11" s="159"/>
      <c r="C11" s="160"/>
      <c r="D11" s="160"/>
      <c r="E11" s="161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</row>
    <row r="12" spans="1:52" ht="24.75" customHeight="1">
      <c r="A12" s="164" t="s">
        <v>329</v>
      </c>
      <c r="B12" s="159">
        <v>38000</v>
      </c>
      <c r="C12" s="160"/>
      <c r="D12" s="160"/>
      <c r="E12" s="161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</row>
    <row r="13" spans="1:52" ht="27" customHeight="1">
      <c r="A13" s="164" t="s">
        <v>330</v>
      </c>
      <c r="B13" s="159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</row>
    <row r="14" spans="1:52" ht="32.25" customHeight="1">
      <c r="A14" s="158" t="s">
        <v>331</v>
      </c>
      <c r="B14" s="165">
        <f>SUM(B6:B13)</f>
        <v>52913</v>
      </c>
      <c r="C14" s="160"/>
      <c r="D14" s="160"/>
      <c r="E14" s="161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</row>
    <row r="15" spans="1:52" ht="28.5" customHeight="1">
      <c r="A15" s="158" t="s">
        <v>332</v>
      </c>
      <c r="B15" s="166">
        <v>0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</row>
    <row r="16" spans="1:52" ht="12.75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</row>
    <row r="17" spans="1:52" ht="12.75">
      <c r="A17" s="163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</row>
    <row r="18" spans="1:52" ht="12.75">
      <c r="A18" s="163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</row>
    <row r="19" spans="1:52" ht="12.75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</row>
    <row r="20" spans="1:52" ht="12.75">
      <c r="A20" s="163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</row>
    <row r="21" spans="1:52" ht="12.75">
      <c r="A21" s="163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</row>
    <row r="22" spans="1:52" ht="12.75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</row>
    <row r="23" spans="1:52" ht="12.75">
      <c r="A23" s="163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</row>
    <row r="24" spans="1:52" ht="12.75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</row>
    <row r="25" spans="1:52" ht="12.75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</row>
    <row r="26" spans="1:52" ht="12.75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</row>
    <row r="27" spans="1:52" ht="12.75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</row>
    <row r="28" spans="1:52" ht="12.75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</row>
    <row r="29" spans="1:52" ht="12.75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</row>
    <row r="30" spans="1:52" ht="12.75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</row>
    <row r="31" spans="1:52" ht="12.75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</row>
    <row r="32" spans="1:52" ht="12.75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</row>
    <row r="33" spans="1:52" ht="12.75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</row>
    <row r="34" spans="1:52" ht="12.75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</row>
    <row r="35" spans="1:52" ht="12.75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</row>
    <row r="36" spans="1:52" ht="12.75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</row>
    <row r="37" spans="1:52" ht="12.7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</row>
    <row r="38" spans="1:52" ht="12.75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</row>
    <row r="39" spans="1:52" ht="12.75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</row>
  </sheetData>
  <sheetProtection/>
  <mergeCells count="1">
    <mergeCell ref="A1:B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4"/>
  </sheetPr>
  <dimension ref="A1:N48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33.7109375" style="0" customWidth="1"/>
    <col min="2" max="2" width="0.13671875" style="0" hidden="1" customWidth="1"/>
    <col min="3" max="3" width="11.421875" style="0" customWidth="1"/>
    <col min="4" max="5" width="10.57421875" style="0" customWidth="1"/>
    <col min="6" max="6" width="11.421875" style="0" customWidth="1"/>
    <col min="7" max="7" width="10.7109375" style="0" customWidth="1"/>
    <col min="8" max="10" width="12.140625" style="0" customWidth="1"/>
    <col min="11" max="11" width="11.57421875" style="0" customWidth="1"/>
  </cols>
  <sheetData>
    <row r="1" spans="1:11" ht="30" customHeight="1">
      <c r="A1" s="609" t="s">
        <v>334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</row>
    <row r="2" spans="1:11" ht="12.75">
      <c r="A2" s="5"/>
      <c r="B2" s="5"/>
      <c r="C2" s="5"/>
      <c r="D2" s="5"/>
      <c r="E2" s="5"/>
      <c r="F2" s="5"/>
      <c r="G2" s="5"/>
      <c r="H2" s="5"/>
      <c r="I2" s="5"/>
      <c r="J2" s="5"/>
      <c r="K2" s="5" t="s">
        <v>363</v>
      </c>
    </row>
    <row r="3" spans="1:11" ht="1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4" ht="47.25" customHeight="1">
      <c r="A4" s="55" t="s">
        <v>335</v>
      </c>
      <c r="B4" s="26" t="s">
        <v>336</v>
      </c>
      <c r="C4" s="26" t="s">
        <v>337</v>
      </c>
      <c r="D4" s="26" t="s">
        <v>338</v>
      </c>
      <c r="E4" s="26" t="s">
        <v>339</v>
      </c>
      <c r="F4" s="26" t="s">
        <v>340</v>
      </c>
      <c r="G4" s="26" t="s">
        <v>629</v>
      </c>
      <c r="H4" s="26" t="s">
        <v>605</v>
      </c>
      <c r="I4" s="26"/>
      <c r="J4" s="26" t="s">
        <v>341</v>
      </c>
      <c r="K4" s="26" t="s">
        <v>342</v>
      </c>
      <c r="L4" s="45"/>
      <c r="M4" s="45"/>
      <c r="N4" s="45"/>
    </row>
    <row r="5" spans="1:11" ht="12.75">
      <c r="A5" s="11" t="s">
        <v>343</v>
      </c>
      <c r="B5" s="167"/>
      <c r="C5" s="368">
        <v>6655</v>
      </c>
      <c r="D5" s="370">
        <v>2009</v>
      </c>
      <c r="E5" s="368"/>
      <c r="F5" s="368">
        <v>6655</v>
      </c>
      <c r="G5" s="368"/>
      <c r="H5" s="368">
        <v>6655</v>
      </c>
      <c r="I5" s="368"/>
      <c r="J5" s="368"/>
      <c r="K5" s="368" t="s">
        <v>344</v>
      </c>
    </row>
    <row r="6" spans="1:11" ht="12.75">
      <c r="A6" s="11" t="s">
        <v>345</v>
      </c>
      <c r="B6" s="167"/>
      <c r="C6" s="368">
        <v>5000</v>
      </c>
      <c r="D6" s="370">
        <v>2009</v>
      </c>
      <c r="E6" s="368"/>
      <c r="F6" s="368">
        <v>5000</v>
      </c>
      <c r="G6" s="368"/>
      <c r="H6" s="368">
        <v>5000</v>
      </c>
      <c r="I6" s="368"/>
      <c r="J6" s="368"/>
      <c r="K6" s="368" t="s">
        <v>344</v>
      </c>
    </row>
    <row r="7" spans="1:11" ht="12.75">
      <c r="A7" s="11" t="s">
        <v>346</v>
      </c>
      <c r="B7" s="167"/>
      <c r="C7" s="368">
        <v>700</v>
      </c>
      <c r="D7" s="370">
        <v>2009</v>
      </c>
      <c r="E7" s="368"/>
      <c r="F7" s="368">
        <v>700</v>
      </c>
      <c r="G7" s="368"/>
      <c r="H7" s="368">
        <v>700</v>
      </c>
      <c r="I7" s="368"/>
      <c r="J7" s="368"/>
      <c r="K7" s="368" t="s">
        <v>344</v>
      </c>
    </row>
    <row r="8" spans="1:11" ht="12.75">
      <c r="A8" s="11"/>
      <c r="B8" s="167"/>
      <c r="C8" s="368"/>
      <c r="D8" s="370"/>
      <c r="E8" s="368"/>
      <c r="F8" s="368"/>
      <c r="G8" s="368"/>
      <c r="H8" s="368"/>
      <c r="I8" s="368"/>
      <c r="J8" s="368"/>
      <c r="K8" s="368"/>
    </row>
    <row r="9" spans="1:11" ht="12.75">
      <c r="A9" s="11"/>
      <c r="B9" s="167"/>
      <c r="C9" s="368"/>
      <c r="D9" s="370"/>
      <c r="E9" s="368"/>
      <c r="F9" s="368"/>
      <c r="G9" s="368"/>
      <c r="H9" s="368"/>
      <c r="I9" s="368"/>
      <c r="J9" s="368"/>
      <c r="K9" s="368"/>
    </row>
    <row r="10" spans="1:11" ht="12.75">
      <c r="A10" s="11"/>
      <c r="B10" s="167"/>
      <c r="C10" s="368"/>
      <c r="D10" s="370"/>
      <c r="E10" s="368"/>
      <c r="F10" s="368"/>
      <c r="G10" s="368"/>
      <c r="H10" s="368"/>
      <c r="I10" s="368"/>
      <c r="J10" s="368"/>
      <c r="K10" s="368"/>
    </row>
    <row r="11" spans="1:11" ht="12.75">
      <c r="A11" s="11"/>
      <c r="B11" s="167"/>
      <c r="C11" s="368"/>
      <c r="D11" s="370"/>
      <c r="E11" s="368"/>
      <c r="F11" s="368"/>
      <c r="G11" s="368"/>
      <c r="H11" s="368"/>
      <c r="I11" s="368"/>
      <c r="J11" s="368"/>
      <c r="K11" s="368"/>
    </row>
    <row r="12" spans="1:11" ht="12.75">
      <c r="A12" s="11"/>
      <c r="B12" s="167"/>
      <c r="C12" s="368"/>
      <c r="D12" s="370"/>
      <c r="E12" s="368"/>
      <c r="F12" s="368"/>
      <c r="G12" s="368"/>
      <c r="H12" s="368"/>
      <c r="I12" s="368"/>
      <c r="J12" s="368"/>
      <c r="K12" s="368"/>
    </row>
    <row r="13" spans="1:11" ht="12.75">
      <c r="A13" s="11"/>
      <c r="B13" s="167"/>
      <c r="C13" s="368"/>
      <c r="D13" s="370"/>
      <c r="E13" s="368"/>
      <c r="F13" s="368"/>
      <c r="G13" s="368"/>
      <c r="H13" s="368"/>
      <c r="I13" s="368"/>
      <c r="J13" s="368"/>
      <c r="K13" s="368"/>
    </row>
    <row r="14" spans="1:11" ht="12.75">
      <c r="A14" s="11"/>
      <c r="B14" s="167"/>
      <c r="C14" s="368"/>
      <c r="D14" s="370"/>
      <c r="E14" s="368"/>
      <c r="F14" s="368"/>
      <c r="G14" s="368"/>
      <c r="H14" s="368"/>
      <c r="I14" s="368"/>
      <c r="J14" s="368"/>
      <c r="K14" s="368"/>
    </row>
    <row r="15" spans="1:11" ht="12.75">
      <c r="A15" s="11"/>
      <c r="B15" s="167"/>
      <c r="C15" s="368"/>
      <c r="D15" s="370"/>
      <c r="E15" s="368"/>
      <c r="F15" s="368"/>
      <c r="G15" s="368"/>
      <c r="H15" s="368"/>
      <c r="I15" s="368"/>
      <c r="J15" s="368"/>
      <c r="K15" s="368"/>
    </row>
    <row r="16" spans="1:11" ht="12.75">
      <c r="A16" s="168" t="s">
        <v>347</v>
      </c>
      <c r="B16" s="167"/>
      <c r="C16" s="369">
        <v>12355</v>
      </c>
      <c r="D16" s="370"/>
      <c r="E16" s="368"/>
      <c r="F16" s="369">
        <v>12355</v>
      </c>
      <c r="G16" s="369"/>
      <c r="H16" s="369">
        <v>12355</v>
      </c>
      <c r="I16" s="369"/>
      <c r="J16" s="368"/>
      <c r="K16" s="368"/>
    </row>
    <row r="17" spans="1:1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0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47.25" customHeight="1">
      <c r="A19" s="55" t="s">
        <v>348</v>
      </c>
      <c r="B19" s="26" t="s">
        <v>336</v>
      </c>
      <c r="C19" s="26" t="s">
        <v>337</v>
      </c>
      <c r="D19" s="26" t="s">
        <v>349</v>
      </c>
      <c r="E19" s="26" t="s">
        <v>602</v>
      </c>
      <c r="F19" s="26" t="s">
        <v>340</v>
      </c>
      <c r="G19" s="26" t="s">
        <v>630</v>
      </c>
      <c r="H19" s="26" t="s">
        <v>605</v>
      </c>
      <c r="I19" s="26" t="s">
        <v>610</v>
      </c>
      <c r="J19" s="26" t="s">
        <v>341</v>
      </c>
      <c r="K19" s="26" t="s">
        <v>342</v>
      </c>
    </row>
    <row r="20" spans="1:11" ht="12.75">
      <c r="A20" s="11" t="s">
        <v>350</v>
      </c>
      <c r="B20" s="167"/>
      <c r="C20" s="368">
        <v>1263</v>
      </c>
      <c r="D20" s="167">
        <v>2009</v>
      </c>
      <c r="E20" s="167"/>
      <c r="F20" s="368">
        <v>3215</v>
      </c>
      <c r="G20" s="368"/>
      <c r="H20" s="368">
        <v>3215</v>
      </c>
      <c r="I20" s="368">
        <v>19980</v>
      </c>
      <c r="J20" s="167"/>
      <c r="K20" s="167" t="s">
        <v>351</v>
      </c>
    </row>
    <row r="21" spans="1:11" ht="12.75">
      <c r="A21" s="11" t="s">
        <v>352</v>
      </c>
      <c r="B21" s="167"/>
      <c r="C21" s="368">
        <v>1400</v>
      </c>
      <c r="D21" s="167">
        <v>2009</v>
      </c>
      <c r="E21" s="167"/>
      <c r="F21" s="368">
        <v>1400</v>
      </c>
      <c r="G21" s="368"/>
      <c r="H21" s="368">
        <v>1400</v>
      </c>
      <c r="I21" s="368">
        <v>12387</v>
      </c>
      <c r="J21" s="167"/>
      <c r="K21" s="167" t="s">
        <v>351</v>
      </c>
    </row>
    <row r="22" spans="1:11" ht="12.75">
      <c r="A22" s="11" t="s">
        <v>353</v>
      </c>
      <c r="B22" s="167"/>
      <c r="C22" s="368">
        <v>785</v>
      </c>
      <c r="D22" s="167">
        <v>2009</v>
      </c>
      <c r="E22" s="167"/>
      <c r="F22" s="368">
        <v>785</v>
      </c>
      <c r="G22" s="368"/>
      <c r="H22" s="368">
        <v>785</v>
      </c>
      <c r="I22" s="368"/>
      <c r="J22" s="167"/>
      <c r="K22" s="167" t="s">
        <v>344</v>
      </c>
    </row>
    <row r="23" spans="1:11" ht="12.75">
      <c r="A23" s="11" t="s">
        <v>354</v>
      </c>
      <c r="B23" s="167"/>
      <c r="C23" s="368">
        <v>800</v>
      </c>
      <c r="D23" s="167">
        <v>2009</v>
      </c>
      <c r="E23" s="167"/>
      <c r="F23" s="368">
        <v>800</v>
      </c>
      <c r="G23" s="368"/>
      <c r="H23" s="368">
        <v>800</v>
      </c>
      <c r="I23" s="368"/>
      <c r="J23" s="167"/>
      <c r="K23" s="167" t="s">
        <v>344</v>
      </c>
    </row>
    <row r="24" spans="1:11" ht="12.75">
      <c r="A24" s="11" t="s">
        <v>355</v>
      </c>
      <c r="B24" s="167"/>
      <c r="C24" s="368">
        <v>222</v>
      </c>
      <c r="D24" s="167">
        <v>2009</v>
      </c>
      <c r="E24" s="167"/>
      <c r="F24" s="368">
        <v>222</v>
      </c>
      <c r="G24" s="368"/>
      <c r="H24" s="368">
        <v>222</v>
      </c>
      <c r="I24" s="368"/>
      <c r="J24" s="167"/>
      <c r="K24" s="167" t="s">
        <v>344</v>
      </c>
    </row>
    <row r="25" spans="1:11" ht="12.75">
      <c r="A25" s="11" t="s">
        <v>356</v>
      </c>
      <c r="B25" s="167"/>
      <c r="C25" s="368">
        <v>300</v>
      </c>
      <c r="D25" s="167">
        <v>2009</v>
      </c>
      <c r="E25" s="167"/>
      <c r="F25" s="368">
        <v>300</v>
      </c>
      <c r="G25" s="368"/>
      <c r="H25" s="368">
        <v>300</v>
      </c>
      <c r="I25" s="368"/>
      <c r="J25" s="167"/>
      <c r="K25" s="167" t="s">
        <v>344</v>
      </c>
    </row>
    <row r="26" spans="1:11" ht="12.75">
      <c r="A26" s="11" t="s">
        <v>357</v>
      </c>
      <c r="B26" s="167"/>
      <c r="C26" s="368">
        <v>2000</v>
      </c>
      <c r="D26" s="167">
        <v>2009</v>
      </c>
      <c r="E26" s="167"/>
      <c r="F26" s="368">
        <v>4500</v>
      </c>
      <c r="G26" s="368"/>
      <c r="H26" s="368">
        <v>4500</v>
      </c>
      <c r="I26" s="368"/>
      <c r="J26" s="167"/>
      <c r="K26" s="167" t="s">
        <v>344</v>
      </c>
    </row>
    <row r="27" spans="1:11" ht="12.75">
      <c r="A27" s="11" t="s">
        <v>358</v>
      </c>
      <c r="B27" s="167"/>
      <c r="C27" s="368">
        <v>360</v>
      </c>
      <c r="D27" s="167">
        <v>2009</v>
      </c>
      <c r="E27" s="167"/>
      <c r="F27" s="368">
        <v>360</v>
      </c>
      <c r="G27" s="368"/>
      <c r="H27" s="368">
        <v>360</v>
      </c>
      <c r="I27" s="368"/>
      <c r="J27" s="167"/>
      <c r="K27" s="167" t="s">
        <v>344</v>
      </c>
    </row>
    <row r="28" spans="1:11" ht="12.75">
      <c r="A28" s="11" t="s">
        <v>359</v>
      </c>
      <c r="B28" s="167"/>
      <c r="C28" s="368">
        <v>5000</v>
      </c>
      <c r="D28" s="167">
        <v>2009</v>
      </c>
      <c r="E28" s="167"/>
      <c r="F28" s="368">
        <v>5000</v>
      </c>
      <c r="G28" s="368"/>
      <c r="H28" s="368">
        <v>5000</v>
      </c>
      <c r="I28" s="368"/>
      <c r="J28" s="167"/>
      <c r="K28" s="167" t="s">
        <v>351</v>
      </c>
    </row>
    <row r="29" spans="1:11" ht="12.75">
      <c r="A29" s="11" t="s">
        <v>360</v>
      </c>
      <c r="B29" s="167"/>
      <c r="C29" s="368">
        <v>60000</v>
      </c>
      <c r="D29" s="167">
        <v>2009</v>
      </c>
      <c r="E29" s="167">
        <v>700</v>
      </c>
      <c r="F29" s="368">
        <v>21000</v>
      </c>
      <c r="G29" s="368"/>
      <c r="H29" s="368">
        <v>21000</v>
      </c>
      <c r="I29" s="368">
        <v>5000</v>
      </c>
      <c r="J29" s="167"/>
      <c r="K29" s="167" t="s">
        <v>351</v>
      </c>
    </row>
    <row r="30" spans="1:11" ht="12.75">
      <c r="A30" s="11" t="s">
        <v>361</v>
      </c>
      <c r="B30" s="167"/>
      <c r="C30" s="368">
        <v>15000</v>
      </c>
      <c r="D30" s="167">
        <v>2008</v>
      </c>
      <c r="E30" s="167"/>
      <c r="F30" s="368">
        <v>5400</v>
      </c>
      <c r="G30" s="368"/>
      <c r="H30" s="368">
        <v>5400</v>
      </c>
      <c r="I30" s="368"/>
      <c r="J30" s="167"/>
      <c r="K30" s="167" t="s">
        <v>351</v>
      </c>
    </row>
    <row r="31" spans="1:11" ht="12.75">
      <c r="A31" s="169" t="s">
        <v>362</v>
      </c>
      <c r="B31" s="170"/>
      <c r="C31" s="371">
        <v>338</v>
      </c>
      <c r="D31" s="170">
        <v>2009</v>
      </c>
      <c r="E31" s="170"/>
      <c r="F31" s="371">
        <v>338</v>
      </c>
      <c r="G31" s="371"/>
      <c r="H31" s="371">
        <v>338</v>
      </c>
      <c r="I31" s="371"/>
      <c r="J31" s="170"/>
      <c r="K31" s="170" t="s">
        <v>344</v>
      </c>
    </row>
    <row r="32" spans="1:11" ht="12.75">
      <c r="A32" s="11" t="s">
        <v>346</v>
      </c>
      <c r="B32" s="11"/>
      <c r="C32" s="14">
        <v>1700</v>
      </c>
      <c r="D32" s="11">
        <v>2009</v>
      </c>
      <c r="E32" s="11"/>
      <c r="F32" s="14">
        <v>1700</v>
      </c>
      <c r="G32" s="14">
        <v>2500</v>
      </c>
      <c r="H32" s="14">
        <v>4200</v>
      </c>
      <c r="I32" s="14"/>
      <c r="J32" s="11"/>
      <c r="K32" s="167" t="s">
        <v>344</v>
      </c>
    </row>
    <row r="33" spans="1:11" ht="12.75">
      <c r="A33" s="11" t="s">
        <v>597</v>
      </c>
      <c r="B33" s="11"/>
      <c r="C33" s="14"/>
      <c r="D33" s="11"/>
      <c r="E33" s="11"/>
      <c r="F33" s="14">
        <v>821</v>
      </c>
      <c r="G33" s="14"/>
      <c r="H33" s="14">
        <v>821</v>
      </c>
      <c r="I33" s="14"/>
      <c r="J33" s="11"/>
      <c r="K33" s="167" t="s">
        <v>344</v>
      </c>
    </row>
    <row r="34" spans="1:11" ht="12.75">
      <c r="A34" s="11" t="s">
        <v>598</v>
      </c>
      <c r="B34" s="11"/>
      <c r="C34" s="14"/>
      <c r="D34" s="11"/>
      <c r="E34" s="11"/>
      <c r="F34" s="14">
        <v>500</v>
      </c>
      <c r="G34" s="14"/>
      <c r="H34" s="14">
        <v>500</v>
      </c>
      <c r="I34" s="14"/>
      <c r="J34" s="11"/>
      <c r="K34" s="167" t="s">
        <v>344</v>
      </c>
    </row>
    <row r="35" spans="1:11" ht="12.75">
      <c r="A35" s="11" t="s">
        <v>599</v>
      </c>
      <c r="B35" s="11"/>
      <c r="C35" s="14"/>
      <c r="D35" s="11"/>
      <c r="E35" s="11"/>
      <c r="F35" s="14">
        <v>2200</v>
      </c>
      <c r="G35" s="14"/>
      <c r="H35" s="14">
        <v>2200</v>
      </c>
      <c r="I35" s="14"/>
      <c r="J35" s="11"/>
      <c r="K35" s="167" t="s">
        <v>344</v>
      </c>
    </row>
    <row r="36" spans="1:11" ht="12.75">
      <c r="A36" s="11" t="s">
        <v>600</v>
      </c>
      <c r="B36" s="11"/>
      <c r="C36" s="14"/>
      <c r="D36" s="11"/>
      <c r="E36" s="11"/>
      <c r="F36" s="14">
        <v>1500</v>
      </c>
      <c r="G36" s="14"/>
      <c r="H36" s="14">
        <v>1500</v>
      </c>
      <c r="I36" s="14"/>
      <c r="J36" s="11"/>
      <c r="K36" s="167" t="s">
        <v>344</v>
      </c>
    </row>
    <row r="37" spans="1:11" ht="12.75">
      <c r="A37" s="11" t="s">
        <v>601</v>
      </c>
      <c r="B37" s="11"/>
      <c r="C37" s="14"/>
      <c r="D37" s="11"/>
      <c r="E37" s="11"/>
      <c r="F37" s="14">
        <v>838</v>
      </c>
      <c r="G37" s="14"/>
      <c r="H37" s="14">
        <v>838</v>
      </c>
      <c r="I37" s="14"/>
      <c r="J37" s="11"/>
      <c r="K37" s="167" t="s">
        <v>344</v>
      </c>
    </row>
    <row r="38" spans="1:11" ht="12.75">
      <c r="A38" s="11" t="s">
        <v>611</v>
      </c>
      <c r="B38" s="11"/>
      <c r="C38" s="14"/>
      <c r="D38" s="11"/>
      <c r="E38" s="11"/>
      <c r="F38" s="14">
        <v>7100</v>
      </c>
      <c r="G38" s="14"/>
      <c r="H38" s="14">
        <v>7100</v>
      </c>
      <c r="I38" s="14"/>
      <c r="J38" s="11"/>
      <c r="K38" s="167"/>
    </row>
    <row r="39" spans="1:11" ht="12.75">
      <c r="A39" s="11" t="s">
        <v>631</v>
      </c>
      <c r="B39" s="11"/>
      <c r="C39" s="14"/>
      <c r="D39" s="11"/>
      <c r="E39" s="11"/>
      <c r="F39" s="14"/>
      <c r="G39" s="14">
        <v>650</v>
      </c>
      <c r="H39" s="14">
        <v>650</v>
      </c>
      <c r="I39" s="14"/>
      <c r="J39" s="11"/>
      <c r="K39" s="167"/>
    </row>
    <row r="40" spans="1:11" ht="12.75">
      <c r="A40" s="168" t="s">
        <v>347</v>
      </c>
      <c r="B40" s="11"/>
      <c r="C40" s="12">
        <v>88898</v>
      </c>
      <c r="D40" s="11"/>
      <c r="E40" s="11"/>
      <c r="F40" s="12">
        <f>SUM(F20:F38)</f>
        <v>57979</v>
      </c>
      <c r="G40" s="12">
        <f>SUM(G20:G38)</f>
        <v>2500</v>
      </c>
      <c r="H40" s="12">
        <f>SUM(H20:H39)</f>
        <v>61129</v>
      </c>
      <c r="I40" s="12">
        <v>37367</v>
      </c>
      <c r="J40" s="11"/>
      <c r="K40" s="11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</sheetData>
  <sheetProtection/>
  <mergeCells count="1">
    <mergeCell ref="A1:K1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7"/>
  </sheetPr>
  <dimension ref="A1:I102"/>
  <sheetViews>
    <sheetView zoomScalePageLayoutView="0" workbookViewId="0" topLeftCell="A1">
      <selection activeCell="D2" sqref="D2:E2"/>
    </sheetView>
  </sheetViews>
  <sheetFormatPr defaultColWidth="9.140625" defaultRowHeight="12.75"/>
  <cols>
    <col min="1" max="1" width="33.8515625" style="0" customWidth="1"/>
    <col min="2" max="2" width="14.8515625" style="0" customWidth="1"/>
    <col min="3" max="3" width="16.7109375" style="0" customWidth="1"/>
    <col min="4" max="4" width="16.00390625" style="0" customWidth="1"/>
    <col min="5" max="5" width="13.8515625" style="0" customWidth="1"/>
  </cols>
  <sheetData>
    <row r="1" spans="1:9" ht="75.75" customHeight="1">
      <c r="A1" s="609" t="s">
        <v>560</v>
      </c>
      <c r="B1" s="618"/>
      <c r="C1" s="618"/>
      <c r="D1" s="618"/>
      <c r="E1" s="618"/>
      <c r="F1" s="358"/>
      <c r="G1" s="358"/>
      <c r="H1" s="358"/>
      <c r="I1" s="358"/>
    </row>
    <row r="2" spans="4:5" ht="12.75">
      <c r="D2" s="597" t="s">
        <v>364</v>
      </c>
      <c r="E2" s="597"/>
    </row>
    <row r="4" spans="1:5" ht="23.25" customHeight="1">
      <c r="A4" s="353" t="s">
        <v>134</v>
      </c>
      <c r="B4" s="353" t="s">
        <v>561</v>
      </c>
      <c r="C4" s="353" t="s">
        <v>562</v>
      </c>
      <c r="D4" s="353" t="s">
        <v>563</v>
      </c>
      <c r="E4" s="353" t="s">
        <v>347</v>
      </c>
    </row>
    <row r="5" spans="1:5" ht="21.75" customHeight="1">
      <c r="A5" s="359" t="s">
        <v>564</v>
      </c>
      <c r="B5" s="360">
        <v>14915</v>
      </c>
      <c r="C5" s="360"/>
      <c r="D5" s="360">
        <v>785</v>
      </c>
      <c r="E5" s="360">
        <f aca="true" t="shared" si="0" ref="E5:E11">SUM(B5:D5)</f>
        <v>15700</v>
      </c>
    </row>
    <row r="6" spans="1:5" ht="22.5" customHeight="1">
      <c r="A6" s="359" t="s">
        <v>565</v>
      </c>
      <c r="B6" s="360">
        <v>8701</v>
      </c>
      <c r="C6" s="360"/>
      <c r="D6" s="360">
        <v>0</v>
      </c>
      <c r="E6" s="360">
        <f t="shared" si="0"/>
        <v>8701</v>
      </c>
    </row>
    <row r="7" spans="1:5" ht="21.75" customHeight="1">
      <c r="A7" s="359" t="s">
        <v>566</v>
      </c>
      <c r="B7" s="360">
        <v>10020</v>
      </c>
      <c r="C7" s="360"/>
      <c r="D7" s="360">
        <v>0</v>
      </c>
      <c r="E7" s="360">
        <f t="shared" si="0"/>
        <v>10020</v>
      </c>
    </row>
    <row r="8" spans="1:5" ht="23.25" customHeight="1">
      <c r="A8" s="359"/>
      <c r="B8" s="360"/>
      <c r="C8" s="360"/>
      <c r="D8" s="360"/>
      <c r="E8" s="360">
        <f t="shared" si="0"/>
        <v>0</v>
      </c>
    </row>
    <row r="9" spans="1:5" ht="21.75" customHeight="1">
      <c r="A9" s="359"/>
      <c r="B9" s="360"/>
      <c r="C9" s="360"/>
      <c r="D9" s="360"/>
      <c r="E9" s="360">
        <f t="shared" si="0"/>
        <v>0</v>
      </c>
    </row>
    <row r="10" spans="1:5" ht="22.5" customHeight="1">
      <c r="A10" s="359"/>
      <c r="B10" s="360"/>
      <c r="C10" s="360"/>
      <c r="D10" s="360"/>
      <c r="E10" s="360">
        <f t="shared" si="0"/>
        <v>0</v>
      </c>
    </row>
    <row r="11" spans="1:5" ht="21.75" customHeight="1">
      <c r="A11" s="359"/>
      <c r="B11" s="360"/>
      <c r="C11" s="360"/>
      <c r="D11" s="360"/>
      <c r="E11" s="360">
        <f t="shared" si="0"/>
        <v>0</v>
      </c>
    </row>
    <row r="12" spans="1:5" ht="28.5" customHeight="1">
      <c r="A12" s="172" t="s">
        <v>272</v>
      </c>
      <c r="B12" s="361">
        <f>SUM(B5:B11)</f>
        <v>33636</v>
      </c>
      <c r="C12" s="361">
        <f>SUM(C5:C11)</f>
        <v>0</v>
      </c>
      <c r="D12" s="361">
        <f>SUM(D5:D11)</f>
        <v>785</v>
      </c>
      <c r="E12" s="361">
        <f>SUM(E5:E11)</f>
        <v>34421</v>
      </c>
    </row>
    <row r="13" spans="1:5" ht="39.75" customHeight="1">
      <c r="A13" s="25"/>
      <c r="B13" s="25"/>
      <c r="C13" s="25"/>
      <c r="D13" s="25"/>
      <c r="E13" s="25"/>
    </row>
    <row r="14" spans="1:5" ht="22.5" customHeight="1">
      <c r="A14" s="532" t="s">
        <v>134</v>
      </c>
      <c r="B14" s="619"/>
      <c r="C14" s="532" t="s">
        <v>567</v>
      </c>
      <c r="D14" s="619"/>
      <c r="E14" s="619"/>
    </row>
    <row r="15" spans="1:5" ht="22.5" customHeight="1">
      <c r="A15" s="610" t="s">
        <v>568</v>
      </c>
      <c r="B15" s="611"/>
      <c r="C15" s="610">
        <v>785</v>
      </c>
      <c r="D15" s="612"/>
      <c r="E15" s="611"/>
    </row>
    <row r="16" spans="1:5" ht="21.75" customHeight="1">
      <c r="A16" s="610"/>
      <c r="B16" s="611"/>
      <c r="C16" s="610"/>
      <c r="D16" s="612"/>
      <c r="E16" s="611"/>
    </row>
    <row r="17" spans="1:5" ht="22.5" customHeight="1">
      <c r="A17" s="610"/>
      <c r="B17" s="611"/>
      <c r="C17" s="610"/>
      <c r="D17" s="612"/>
      <c r="E17" s="611"/>
    </row>
    <row r="18" spans="1:5" ht="21" customHeight="1">
      <c r="A18" s="610"/>
      <c r="B18" s="611"/>
      <c r="C18" s="610"/>
      <c r="D18" s="612"/>
      <c r="E18" s="611"/>
    </row>
    <row r="19" spans="1:5" ht="24" customHeight="1">
      <c r="A19" s="613" t="s">
        <v>272</v>
      </c>
      <c r="B19" s="614"/>
      <c r="C19" s="613">
        <f>SUM(C15:E18)</f>
        <v>785</v>
      </c>
      <c r="D19" s="615"/>
      <c r="E19" s="614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4.25">
      <c r="A23" s="362" t="s">
        <v>569</v>
      </c>
      <c r="B23" s="617" t="s">
        <v>570</v>
      </c>
      <c r="C23" s="617"/>
      <c r="D23" s="617"/>
      <c r="E23" s="617"/>
    </row>
    <row r="24" spans="1:5" ht="12.75">
      <c r="A24" s="53"/>
      <c r="B24" s="354"/>
      <c r="C24" s="354"/>
      <c r="D24" s="354"/>
      <c r="E24" s="354"/>
    </row>
    <row r="25" spans="1:5" ht="18">
      <c r="A25" s="363" t="s">
        <v>571</v>
      </c>
      <c r="B25" s="364" t="s">
        <v>195</v>
      </c>
      <c r="C25" s="364" t="s">
        <v>196</v>
      </c>
      <c r="D25" s="365" t="s">
        <v>572</v>
      </c>
      <c r="E25" s="364" t="s">
        <v>347</v>
      </c>
    </row>
    <row r="26" spans="1:5" ht="14.25">
      <c r="A26" s="33" t="s">
        <v>561</v>
      </c>
      <c r="B26" s="11"/>
      <c r="C26" s="11"/>
      <c r="D26" s="11"/>
      <c r="E26" s="11">
        <f>SUM(B26:D26)</f>
        <v>0</v>
      </c>
    </row>
    <row r="27" spans="1:5" ht="14.25">
      <c r="A27" s="33" t="s">
        <v>562</v>
      </c>
      <c r="B27" s="11"/>
      <c r="C27" s="11"/>
      <c r="D27" s="11"/>
      <c r="E27" s="11">
        <f>SUM(B27:D27)</f>
        <v>0</v>
      </c>
    </row>
    <row r="28" spans="1:5" ht="14.25">
      <c r="A28" s="33" t="s">
        <v>563</v>
      </c>
      <c r="B28" s="11"/>
      <c r="C28" s="11"/>
      <c r="D28" s="11"/>
      <c r="E28" s="11">
        <f>SUM(B28:D28)</f>
        <v>0</v>
      </c>
    </row>
    <row r="29" spans="1:5" ht="15">
      <c r="A29" s="366" t="s">
        <v>347</v>
      </c>
      <c r="B29" s="16">
        <f>SUM(B26:B28)</f>
        <v>0</v>
      </c>
      <c r="C29" s="16">
        <f>SUM(C26:C28)</f>
        <v>0</v>
      </c>
      <c r="D29" s="16">
        <f>SUM(D26:D28)</f>
        <v>0</v>
      </c>
      <c r="E29" s="16">
        <f>SUM(E26:E28)</f>
        <v>0</v>
      </c>
    </row>
    <row r="30" spans="1:5" ht="12.75">
      <c r="A30" s="616"/>
      <c r="B30" s="616"/>
      <c r="C30" s="616"/>
      <c r="D30" s="616"/>
      <c r="E30" s="616"/>
    </row>
    <row r="31" spans="1:5" ht="18">
      <c r="A31" s="363" t="s">
        <v>573</v>
      </c>
      <c r="B31" s="364" t="s">
        <v>195</v>
      </c>
      <c r="C31" s="364" t="s">
        <v>196</v>
      </c>
      <c r="D31" s="365" t="s">
        <v>572</v>
      </c>
      <c r="E31" s="364" t="s">
        <v>347</v>
      </c>
    </row>
    <row r="32" spans="1:5" ht="12.75">
      <c r="A32" s="11" t="s">
        <v>574</v>
      </c>
      <c r="B32" s="11"/>
      <c r="C32" s="11"/>
      <c r="D32" s="11"/>
      <c r="E32" s="11">
        <f>SUM(B32:D32)</f>
        <v>0</v>
      </c>
    </row>
    <row r="33" spans="1:5" ht="12.75">
      <c r="A33" s="11" t="s">
        <v>575</v>
      </c>
      <c r="B33" s="11"/>
      <c r="C33" s="11"/>
      <c r="D33" s="11"/>
      <c r="E33" s="11">
        <f>SUM(B33:D33)</f>
        <v>0</v>
      </c>
    </row>
    <row r="34" spans="1:5" ht="12.75">
      <c r="A34" s="11" t="s">
        <v>576</v>
      </c>
      <c r="B34" s="11"/>
      <c r="C34" s="11"/>
      <c r="D34" s="11"/>
      <c r="E34" s="11">
        <f>SUM(B34:D34)</f>
        <v>0</v>
      </c>
    </row>
    <row r="35" spans="1:5" ht="12.75">
      <c r="A35" s="11" t="s">
        <v>273</v>
      </c>
      <c r="B35" s="11"/>
      <c r="C35" s="11"/>
      <c r="D35" s="11"/>
      <c r="E35" s="11">
        <f>SUM(B35:D35)</f>
        <v>0</v>
      </c>
    </row>
    <row r="36" spans="1:5" ht="12.75">
      <c r="A36" s="11" t="s">
        <v>154</v>
      </c>
      <c r="B36" s="11"/>
      <c r="C36" s="11"/>
      <c r="D36" s="11"/>
      <c r="E36" s="11">
        <f>SUM(B36:D36)</f>
        <v>0</v>
      </c>
    </row>
    <row r="37" spans="1:5" ht="15">
      <c r="A37" s="366" t="s">
        <v>347</v>
      </c>
      <c r="B37" s="16">
        <f>SUM(B32:B36)</f>
        <v>0</v>
      </c>
      <c r="C37" s="16">
        <f>SUM(C32:C36)</f>
        <v>0</v>
      </c>
      <c r="D37" s="16">
        <f>SUM(D32:D36)</f>
        <v>0</v>
      </c>
      <c r="E37" s="16">
        <f>SUM(E32:E36)</f>
        <v>0</v>
      </c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4.25">
      <c r="A40" s="362" t="s">
        <v>569</v>
      </c>
      <c r="B40" s="617" t="s">
        <v>577</v>
      </c>
      <c r="C40" s="617"/>
      <c r="D40" s="617"/>
      <c r="E40" s="617"/>
    </row>
    <row r="41" spans="1:5" ht="12.75">
      <c r="A41" s="53"/>
      <c r="B41" s="354"/>
      <c r="C41" s="354"/>
      <c r="D41" s="354"/>
      <c r="E41" s="354"/>
    </row>
    <row r="42" spans="1:5" ht="18">
      <c r="A42" s="363" t="s">
        <v>571</v>
      </c>
      <c r="B42" s="364" t="s">
        <v>195</v>
      </c>
      <c r="C42" s="364" t="s">
        <v>196</v>
      </c>
      <c r="D42" s="365" t="s">
        <v>572</v>
      </c>
      <c r="E42" s="364" t="s">
        <v>347</v>
      </c>
    </row>
    <row r="43" spans="1:5" ht="14.25">
      <c r="A43" s="33" t="s">
        <v>561</v>
      </c>
      <c r="B43" s="11"/>
      <c r="C43" s="11"/>
      <c r="D43" s="11"/>
      <c r="E43" s="11">
        <f>SUM(B43:D43)</f>
        <v>0</v>
      </c>
    </row>
    <row r="44" spans="1:5" ht="14.25">
      <c r="A44" s="33" t="s">
        <v>562</v>
      </c>
      <c r="B44" s="11"/>
      <c r="C44" s="11"/>
      <c r="D44" s="11"/>
      <c r="E44" s="11">
        <f>SUM(B44:D44)</f>
        <v>0</v>
      </c>
    </row>
    <row r="45" spans="1:5" ht="14.25">
      <c r="A45" s="33" t="s">
        <v>563</v>
      </c>
      <c r="B45" s="11"/>
      <c r="C45" s="11"/>
      <c r="D45" s="11"/>
      <c r="E45" s="11">
        <f>SUM(B45:D45)</f>
        <v>0</v>
      </c>
    </row>
    <row r="46" spans="1:5" ht="15">
      <c r="A46" s="366" t="s">
        <v>347</v>
      </c>
      <c r="B46" s="16">
        <f>SUM(B43:B45)</f>
        <v>0</v>
      </c>
      <c r="C46" s="16">
        <f>SUM(C43:C45)</f>
        <v>0</v>
      </c>
      <c r="D46" s="16">
        <f>SUM(D43:D45)</f>
        <v>0</v>
      </c>
      <c r="E46" s="16">
        <f>SUM(E43:E45)</f>
        <v>0</v>
      </c>
    </row>
    <row r="47" spans="1:5" ht="12.75">
      <c r="A47" s="616"/>
      <c r="B47" s="616"/>
      <c r="C47" s="616"/>
      <c r="D47" s="616"/>
      <c r="E47" s="616"/>
    </row>
    <row r="48" spans="1:5" ht="18">
      <c r="A48" s="363" t="s">
        <v>573</v>
      </c>
      <c r="B48" s="364" t="s">
        <v>240</v>
      </c>
      <c r="C48" s="364" t="s">
        <v>196</v>
      </c>
      <c r="D48" s="365" t="s">
        <v>572</v>
      </c>
      <c r="E48" s="364" t="s">
        <v>347</v>
      </c>
    </row>
    <row r="49" spans="1:5" ht="12.75">
      <c r="A49" s="11" t="s">
        <v>574</v>
      </c>
      <c r="B49" s="11"/>
      <c r="C49" s="11"/>
      <c r="D49" s="11"/>
      <c r="E49" s="11">
        <f>SUM(B49:D49)</f>
        <v>0</v>
      </c>
    </row>
    <row r="50" spans="1:5" ht="12.75">
      <c r="A50" s="11" t="s">
        <v>575</v>
      </c>
      <c r="B50" s="11"/>
      <c r="C50" s="11"/>
      <c r="D50" s="11"/>
      <c r="E50" s="11">
        <f>SUM(B50:D50)</f>
        <v>0</v>
      </c>
    </row>
    <row r="51" spans="1:5" ht="12.75">
      <c r="A51" s="11" t="s">
        <v>576</v>
      </c>
      <c r="B51" s="11"/>
      <c r="C51" s="11"/>
      <c r="D51" s="11"/>
      <c r="E51" s="11">
        <f>SUM(B51:D51)</f>
        <v>0</v>
      </c>
    </row>
    <row r="52" spans="1:5" ht="12.75">
      <c r="A52" s="11" t="s">
        <v>273</v>
      </c>
      <c r="B52" s="11"/>
      <c r="C52" s="11"/>
      <c r="D52" s="11"/>
      <c r="E52" s="11">
        <f>SUM(B52:D52)</f>
        <v>0</v>
      </c>
    </row>
    <row r="53" spans="1:5" ht="12.75">
      <c r="A53" s="11" t="s">
        <v>154</v>
      </c>
      <c r="B53" s="11"/>
      <c r="C53" s="11"/>
      <c r="D53" s="11"/>
      <c r="E53" s="11">
        <f>SUM(B53:D53)</f>
        <v>0</v>
      </c>
    </row>
    <row r="54" spans="1:5" ht="15">
      <c r="A54" s="366" t="s">
        <v>347</v>
      </c>
      <c r="B54" s="16">
        <f>SUM(B49:B53)</f>
        <v>0</v>
      </c>
      <c r="C54" s="16">
        <f>SUM(C49:C53)</f>
        <v>0</v>
      </c>
      <c r="D54" s="16">
        <f>SUM(D49:D53)</f>
        <v>0</v>
      </c>
      <c r="E54" s="16">
        <f>SUM(E49:E53)</f>
        <v>0</v>
      </c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4.25">
      <c r="A57" s="362" t="s">
        <v>569</v>
      </c>
      <c r="B57" s="617" t="s">
        <v>578</v>
      </c>
      <c r="C57" s="617"/>
      <c r="D57" s="617"/>
      <c r="E57" s="617"/>
    </row>
    <row r="58" spans="1:5" ht="12.75">
      <c r="A58" s="53"/>
      <c r="B58" s="354"/>
      <c r="C58" s="354"/>
      <c r="D58" s="354"/>
      <c r="E58" s="354"/>
    </row>
    <row r="59" spans="1:5" ht="18">
      <c r="A59" s="363" t="s">
        <v>571</v>
      </c>
      <c r="B59" s="364" t="s">
        <v>195</v>
      </c>
      <c r="C59" s="364" t="s">
        <v>196</v>
      </c>
      <c r="D59" s="365" t="s">
        <v>572</v>
      </c>
      <c r="E59" s="364" t="s">
        <v>347</v>
      </c>
    </row>
    <row r="60" spans="1:5" ht="14.25">
      <c r="A60" s="33" t="s">
        <v>561</v>
      </c>
      <c r="B60" s="11"/>
      <c r="C60" s="11"/>
      <c r="D60" s="11"/>
      <c r="E60" s="11">
        <f>SUM(B60:D60)</f>
        <v>0</v>
      </c>
    </row>
    <row r="61" spans="1:5" ht="14.25">
      <c r="A61" s="33" t="s">
        <v>562</v>
      </c>
      <c r="B61" s="11"/>
      <c r="C61" s="11"/>
      <c r="D61" s="11"/>
      <c r="E61" s="11">
        <f>SUM(B61:D61)</f>
        <v>0</v>
      </c>
    </row>
    <row r="62" spans="1:5" ht="14.25">
      <c r="A62" s="33" t="s">
        <v>563</v>
      </c>
      <c r="B62" s="11"/>
      <c r="C62" s="11"/>
      <c r="D62" s="11"/>
      <c r="E62" s="11">
        <f>SUM(B62:D62)</f>
        <v>0</v>
      </c>
    </row>
    <row r="63" spans="1:5" ht="15">
      <c r="A63" s="366" t="s">
        <v>347</v>
      </c>
      <c r="B63" s="16">
        <f>SUM(B60:B62)</f>
        <v>0</v>
      </c>
      <c r="C63" s="16">
        <f>SUM(C60:C62)</f>
        <v>0</v>
      </c>
      <c r="D63" s="16">
        <f>SUM(D60:D62)</f>
        <v>0</v>
      </c>
      <c r="E63" s="16">
        <f>SUM(E60:E62)</f>
        <v>0</v>
      </c>
    </row>
    <row r="64" spans="1:5" ht="12.75">
      <c r="A64" s="616"/>
      <c r="B64" s="616"/>
      <c r="C64" s="616"/>
      <c r="D64" s="616"/>
      <c r="E64" s="616"/>
    </row>
    <row r="65" spans="1:5" ht="18">
      <c r="A65" s="363" t="s">
        <v>573</v>
      </c>
      <c r="B65" s="364" t="s">
        <v>195</v>
      </c>
      <c r="C65" s="364" t="s">
        <v>196</v>
      </c>
      <c r="D65" s="365" t="s">
        <v>572</v>
      </c>
      <c r="E65" s="364" t="s">
        <v>347</v>
      </c>
    </row>
    <row r="66" spans="1:5" ht="12.75">
      <c r="A66" s="11" t="s">
        <v>574</v>
      </c>
      <c r="B66" s="11"/>
      <c r="C66" s="11"/>
      <c r="D66" s="11"/>
      <c r="E66" s="11">
        <f>SUM(B66:D66)</f>
        <v>0</v>
      </c>
    </row>
    <row r="67" spans="1:5" ht="12.75">
      <c r="A67" s="11" t="s">
        <v>575</v>
      </c>
      <c r="B67" s="11"/>
      <c r="C67" s="11"/>
      <c r="D67" s="11"/>
      <c r="E67" s="11">
        <f>SUM(B67:D67)</f>
        <v>0</v>
      </c>
    </row>
    <row r="68" spans="1:5" ht="12.75">
      <c r="A68" s="11" t="s">
        <v>576</v>
      </c>
      <c r="B68" s="11"/>
      <c r="C68" s="11"/>
      <c r="D68" s="11"/>
      <c r="E68" s="11">
        <f>SUM(B68:D68)</f>
        <v>0</v>
      </c>
    </row>
    <row r="69" spans="1:5" ht="12.75">
      <c r="A69" s="11" t="s">
        <v>273</v>
      </c>
      <c r="B69" s="11"/>
      <c r="C69" s="11"/>
      <c r="D69" s="11"/>
      <c r="E69" s="11">
        <f>SUM(B69:D69)</f>
        <v>0</v>
      </c>
    </row>
    <row r="70" spans="1:5" ht="12.75">
      <c r="A70" s="11" t="s">
        <v>154</v>
      </c>
      <c r="B70" s="11"/>
      <c r="C70" s="11"/>
      <c r="D70" s="11"/>
      <c r="E70" s="11">
        <f>SUM(B70:D70)</f>
        <v>0</v>
      </c>
    </row>
    <row r="71" spans="1:5" ht="15">
      <c r="A71" s="366" t="s">
        <v>347</v>
      </c>
      <c r="B71" s="16">
        <f>SUM(B66:B70)</f>
        <v>0</v>
      </c>
      <c r="C71" s="16">
        <f>SUM(C66:C70)</f>
        <v>0</v>
      </c>
      <c r="D71" s="16">
        <f>SUM(D66:D70)</f>
        <v>0</v>
      </c>
      <c r="E71" s="16">
        <f>SUM(E66:E70)</f>
        <v>0</v>
      </c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</sheetData>
  <sheetProtection/>
  <mergeCells count="20">
    <mergeCell ref="A47:E47"/>
    <mergeCell ref="B57:E57"/>
    <mergeCell ref="A64:E64"/>
    <mergeCell ref="A1:E1"/>
    <mergeCell ref="A30:E30"/>
    <mergeCell ref="B23:E23"/>
    <mergeCell ref="B40:E40"/>
    <mergeCell ref="C14:E14"/>
    <mergeCell ref="A14:B14"/>
    <mergeCell ref="C15:E15"/>
    <mergeCell ref="D2:E2"/>
    <mergeCell ref="A18:B18"/>
    <mergeCell ref="C18:E18"/>
    <mergeCell ref="A19:B19"/>
    <mergeCell ref="C19:E19"/>
    <mergeCell ref="A15:B15"/>
    <mergeCell ref="A16:B16"/>
    <mergeCell ref="C16:E16"/>
    <mergeCell ref="A17:B17"/>
    <mergeCell ref="C17:E17"/>
  </mergeCells>
  <printOptions/>
  <pageMargins left="0.3937007874015748" right="0.3937007874015748" top="0.7874015748031497" bottom="0.984251968503937" header="0.5118110236220472" footer="0.5118110236220472"/>
  <pageSetup horizontalDpi="300" verticalDpi="300" orientation="portrait" paperSize="9" r:id="rId1"/>
  <rowBreaks count="1" manualBreakCount="1">
    <brk id="2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3"/>
  </sheetPr>
  <dimension ref="A1:J78"/>
  <sheetViews>
    <sheetView zoomScalePageLayoutView="0" workbookViewId="0" topLeftCell="A1">
      <selection activeCell="F2" sqref="F2:G2"/>
    </sheetView>
  </sheetViews>
  <sheetFormatPr defaultColWidth="9.140625" defaultRowHeight="12.75"/>
  <cols>
    <col min="1" max="1" width="46.28125" style="0" customWidth="1"/>
    <col min="2" max="2" width="13.421875" style="0" customWidth="1"/>
    <col min="3" max="3" width="14.28125" style="0" customWidth="1"/>
    <col min="4" max="4" width="13.00390625" style="0" customWidth="1"/>
    <col min="5" max="5" width="15.00390625" style="0" customWidth="1"/>
    <col min="6" max="6" width="18.421875" style="0" customWidth="1"/>
    <col min="7" max="7" width="13.57421875" style="0" customWidth="1"/>
  </cols>
  <sheetData>
    <row r="1" spans="1:7" ht="27.75" customHeight="1">
      <c r="A1" s="479" t="s">
        <v>366</v>
      </c>
      <c r="B1" s="479"/>
      <c r="C1" s="531"/>
      <c r="D1" s="531"/>
      <c r="E1" s="531"/>
      <c r="F1" s="531"/>
      <c r="G1" s="597"/>
    </row>
    <row r="2" spans="1:7" ht="12.75">
      <c r="A2" s="5"/>
      <c r="B2" s="5"/>
      <c r="C2" s="5"/>
      <c r="D2" s="5"/>
      <c r="E2" s="5"/>
      <c r="F2" s="620" t="s">
        <v>365</v>
      </c>
      <c r="G2" s="620"/>
    </row>
    <row r="3" spans="1:10" ht="63.75">
      <c r="A3" s="55" t="s">
        <v>367</v>
      </c>
      <c r="B3" s="55" t="s">
        <v>368</v>
      </c>
      <c r="C3" s="55" t="s">
        <v>369</v>
      </c>
      <c r="D3" s="55" t="s">
        <v>370</v>
      </c>
      <c r="E3" s="55" t="s">
        <v>371</v>
      </c>
      <c r="F3" s="55" t="s">
        <v>372</v>
      </c>
      <c r="G3" s="55" t="s">
        <v>373</v>
      </c>
      <c r="H3" s="45"/>
      <c r="I3" s="45"/>
      <c r="J3" s="45"/>
    </row>
    <row r="4" spans="1:7" ht="13.5" customHeight="1">
      <c r="A4" s="11" t="s">
        <v>374</v>
      </c>
      <c r="B4" s="11">
        <v>2008</v>
      </c>
      <c r="C4" s="11">
        <v>2009</v>
      </c>
      <c r="D4" s="11">
        <v>4000</v>
      </c>
      <c r="E4" s="11">
        <v>10000</v>
      </c>
      <c r="F4" s="11">
        <v>0</v>
      </c>
      <c r="G4" s="11">
        <v>0</v>
      </c>
    </row>
    <row r="5" spans="1:7" ht="12.75">
      <c r="A5" s="11"/>
      <c r="B5" s="11"/>
      <c r="C5" s="11"/>
      <c r="D5" s="11"/>
      <c r="E5" s="11"/>
      <c r="F5" s="11"/>
      <c r="G5" s="11"/>
    </row>
    <row r="6" spans="1:7" ht="12.75">
      <c r="A6" s="11"/>
      <c r="B6" s="11"/>
      <c r="C6" s="11"/>
      <c r="D6" s="11"/>
      <c r="E6" s="11"/>
      <c r="F6" s="11"/>
      <c r="G6" s="11"/>
    </row>
    <row r="7" spans="1:7" ht="12.75">
      <c r="A7" s="11"/>
      <c r="B7" s="11"/>
      <c r="C7" s="11"/>
      <c r="D7" s="11"/>
      <c r="E7" s="11"/>
      <c r="F7" s="11"/>
      <c r="G7" s="11"/>
    </row>
    <row r="8" spans="1:7" ht="12.75">
      <c r="A8" s="11"/>
      <c r="B8" s="11"/>
      <c r="C8" s="11"/>
      <c r="D8" s="11"/>
      <c r="E8" s="11"/>
      <c r="F8" s="11"/>
      <c r="G8" s="11"/>
    </row>
    <row r="9" spans="1:7" ht="12.75">
      <c r="A9" s="11"/>
      <c r="B9" s="11"/>
      <c r="C9" s="11"/>
      <c r="D9" s="11"/>
      <c r="E9" s="11"/>
      <c r="F9" s="11"/>
      <c r="G9" s="11"/>
    </row>
    <row r="10" spans="1:7" ht="12.75">
      <c r="A10" s="11"/>
      <c r="B10" s="11"/>
      <c r="C10" s="11"/>
      <c r="D10" s="11"/>
      <c r="E10" s="11"/>
      <c r="F10" s="11"/>
      <c r="G10" s="11"/>
    </row>
    <row r="11" spans="1:7" ht="12.75">
      <c r="A11" s="11"/>
      <c r="B11" s="11"/>
      <c r="C11" s="11"/>
      <c r="D11" s="11"/>
      <c r="E11" s="11"/>
      <c r="F11" s="11"/>
      <c r="G11" s="11"/>
    </row>
    <row r="12" spans="1:7" ht="12.75">
      <c r="A12" s="11"/>
      <c r="B12" s="11"/>
      <c r="C12" s="11"/>
      <c r="D12" s="11"/>
      <c r="E12" s="11"/>
      <c r="F12" s="11"/>
      <c r="G12" s="11"/>
    </row>
    <row r="13" spans="1:7" ht="21" customHeight="1">
      <c r="A13" s="16" t="s">
        <v>375</v>
      </c>
      <c r="B13" s="16">
        <f aca="true" t="shared" si="0" ref="B13:G13">SUM(B4:B12)</f>
        <v>2008</v>
      </c>
      <c r="C13" s="16">
        <f t="shared" si="0"/>
        <v>2009</v>
      </c>
      <c r="D13" s="16">
        <f t="shared" si="0"/>
        <v>4000</v>
      </c>
      <c r="E13" s="16">
        <f t="shared" si="0"/>
        <v>10000</v>
      </c>
      <c r="F13" s="16">
        <f t="shared" si="0"/>
        <v>0</v>
      </c>
      <c r="G13" s="16">
        <f t="shared" si="0"/>
        <v>0</v>
      </c>
    </row>
    <row r="14" spans="1:7" ht="12.75">
      <c r="A14" s="11"/>
      <c r="B14" s="11"/>
      <c r="C14" s="11"/>
      <c r="D14" s="11"/>
      <c r="E14" s="11"/>
      <c r="F14" s="11"/>
      <c r="G14" s="11"/>
    </row>
    <row r="15" spans="1:7" ht="12.75">
      <c r="A15" s="11"/>
      <c r="B15" s="11"/>
      <c r="C15" s="11"/>
      <c r="D15" s="11"/>
      <c r="E15" s="11"/>
      <c r="F15" s="11"/>
      <c r="G15" s="11"/>
    </row>
    <row r="16" spans="1:7" ht="12.75">
      <c r="A16" s="11"/>
      <c r="B16" s="11"/>
      <c r="C16" s="11"/>
      <c r="D16" s="11"/>
      <c r="E16" s="11"/>
      <c r="F16" s="11"/>
      <c r="G16" s="11"/>
    </row>
    <row r="17" spans="1:7" ht="12.75">
      <c r="A17" s="11"/>
      <c r="B17" s="11"/>
      <c r="C17" s="11"/>
      <c r="D17" s="11"/>
      <c r="E17" s="11"/>
      <c r="F17" s="11"/>
      <c r="G17" s="11"/>
    </row>
    <row r="18" spans="1:7" ht="12.75">
      <c r="A18" s="11"/>
      <c r="B18" s="11"/>
      <c r="C18" s="11"/>
      <c r="D18" s="11"/>
      <c r="E18" s="11"/>
      <c r="F18" s="11"/>
      <c r="G18" s="11"/>
    </row>
    <row r="19" spans="1:7" ht="12.75">
      <c r="A19" s="11"/>
      <c r="B19" s="11"/>
      <c r="C19" s="11"/>
      <c r="D19" s="11"/>
      <c r="E19" s="11"/>
      <c r="F19" s="11"/>
      <c r="G19" s="11"/>
    </row>
    <row r="20" spans="1:7" ht="12.75">
      <c r="A20" s="11"/>
      <c r="B20" s="11"/>
      <c r="C20" s="11"/>
      <c r="D20" s="11"/>
      <c r="E20" s="11"/>
      <c r="F20" s="11"/>
      <c r="G20" s="11"/>
    </row>
    <row r="21" spans="1:7" ht="12.75">
      <c r="A21" s="11"/>
      <c r="B21" s="11"/>
      <c r="C21" s="11"/>
      <c r="D21" s="11"/>
      <c r="E21" s="11"/>
      <c r="F21" s="11"/>
      <c r="G21" s="11"/>
    </row>
    <row r="22" spans="1:7" ht="12.75">
      <c r="A22" s="11"/>
      <c r="B22" s="11"/>
      <c r="C22" s="11"/>
      <c r="D22" s="11"/>
      <c r="E22" s="11"/>
      <c r="F22" s="11"/>
      <c r="G22" s="11"/>
    </row>
    <row r="23" spans="1:7" ht="20.25" customHeight="1">
      <c r="A23" s="16" t="s">
        <v>376</v>
      </c>
      <c r="B23" s="16">
        <f aca="true" t="shared" si="1" ref="B23:G23">SUM(B14:B22)</f>
        <v>0</v>
      </c>
      <c r="C23" s="16">
        <f t="shared" si="1"/>
        <v>0</v>
      </c>
      <c r="D23" s="16">
        <f t="shared" si="1"/>
        <v>0</v>
      </c>
      <c r="E23" s="16">
        <f t="shared" si="1"/>
        <v>0</v>
      </c>
      <c r="F23" s="16">
        <f t="shared" si="1"/>
        <v>0</v>
      </c>
      <c r="G23" s="16">
        <f t="shared" si="1"/>
        <v>0</v>
      </c>
    </row>
    <row r="24" spans="1:7" ht="21" customHeight="1">
      <c r="A24" s="172" t="s">
        <v>377</v>
      </c>
      <c r="B24" s="171">
        <f aca="true" t="shared" si="2" ref="B24:G24">SUM(B23,B13)</f>
        <v>2008</v>
      </c>
      <c r="C24" s="171">
        <f t="shared" si="2"/>
        <v>2009</v>
      </c>
      <c r="D24" s="171">
        <f t="shared" si="2"/>
        <v>4000</v>
      </c>
      <c r="E24" s="171">
        <f t="shared" si="2"/>
        <v>10000</v>
      </c>
      <c r="F24" s="171">
        <f t="shared" si="2"/>
        <v>0</v>
      </c>
      <c r="G24" s="171">
        <f t="shared" si="2"/>
        <v>0</v>
      </c>
    </row>
    <row r="25" spans="1:7" ht="12.75">
      <c r="A25" s="5"/>
      <c r="B25" s="5"/>
      <c r="C25" s="5"/>
      <c r="D25" s="5"/>
      <c r="E25" s="5"/>
      <c r="F25" s="5"/>
      <c r="G25" s="5"/>
    </row>
    <row r="26" spans="1:7" ht="12.75">
      <c r="A26" s="5"/>
      <c r="B26" s="5"/>
      <c r="C26" s="5"/>
      <c r="D26" s="5"/>
      <c r="E26" s="5"/>
      <c r="F26" s="5"/>
      <c r="G26" s="5"/>
    </row>
    <row r="27" spans="1:7" ht="12.75">
      <c r="A27" s="5"/>
      <c r="B27" s="5"/>
      <c r="C27" s="5"/>
      <c r="D27" s="5"/>
      <c r="E27" s="5"/>
      <c r="F27" s="5"/>
      <c r="G27" s="5"/>
    </row>
    <row r="28" spans="1:7" ht="12.75">
      <c r="A28" s="5"/>
      <c r="B28" s="5"/>
      <c r="C28" s="5"/>
      <c r="D28" s="5"/>
      <c r="E28" s="5"/>
      <c r="F28" s="5"/>
      <c r="G28" s="5"/>
    </row>
    <row r="29" spans="1:7" ht="12.75">
      <c r="A29" s="5"/>
      <c r="B29" s="5"/>
      <c r="C29" s="5"/>
      <c r="D29" s="5"/>
      <c r="E29" s="5"/>
      <c r="F29" s="5"/>
      <c r="G29" s="5"/>
    </row>
    <row r="30" spans="1:7" ht="12.75">
      <c r="A30" s="5"/>
      <c r="B30" s="5"/>
      <c r="C30" s="5"/>
      <c r="D30" s="5"/>
      <c r="E30" s="5"/>
      <c r="F30" s="5"/>
      <c r="G30" s="5"/>
    </row>
    <row r="31" spans="1:7" ht="12.75">
      <c r="A31" s="5"/>
      <c r="B31" s="5"/>
      <c r="C31" s="5"/>
      <c r="D31" s="5"/>
      <c r="E31" s="5"/>
      <c r="F31" s="5"/>
      <c r="G31" s="5"/>
    </row>
    <row r="32" spans="1:7" ht="12.75">
      <c r="A32" s="5"/>
      <c r="B32" s="5"/>
      <c r="C32" s="5"/>
      <c r="D32" s="5"/>
      <c r="E32" s="5"/>
      <c r="F32" s="5"/>
      <c r="G32" s="5"/>
    </row>
    <row r="33" spans="1:7" ht="12.75">
      <c r="A33" s="5"/>
      <c r="B33" s="5"/>
      <c r="C33" s="5"/>
      <c r="D33" s="5"/>
      <c r="E33" s="5"/>
      <c r="F33" s="5"/>
      <c r="G33" s="5"/>
    </row>
    <row r="34" spans="1:7" ht="12.75">
      <c r="A34" s="5"/>
      <c r="B34" s="5"/>
      <c r="C34" s="5"/>
      <c r="D34" s="5"/>
      <c r="E34" s="5"/>
      <c r="F34" s="5"/>
      <c r="G34" s="5"/>
    </row>
    <row r="35" spans="1:7" ht="12.75">
      <c r="A35" s="5"/>
      <c r="B35" s="5"/>
      <c r="C35" s="5"/>
      <c r="D35" s="5"/>
      <c r="E35" s="5"/>
      <c r="F35" s="5"/>
      <c r="G35" s="5"/>
    </row>
    <row r="36" spans="1:7" ht="12.75">
      <c r="A36" s="5"/>
      <c r="B36" s="5"/>
      <c r="C36" s="5"/>
      <c r="D36" s="5"/>
      <c r="E36" s="5"/>
      <c r="F36" s="5"/>
      <c r="G36" s="5"/>
    </row>
    <row r="37" spans="1:7" ht="12.75">
      <c r="A37" s="5"/>
      <c r="B37" s="5"/>
      <c r="C37" s="5"/>
      <c r="D37" s="5"/>
      <c r="E37" s="5"/>
      <c r="F37" s="5"/>
      <c r="G37" s="5"/>
    </row>
    <row r="38" spans="1:7" ht="12.75">
      <c r="A38" s="5"/>
      <c r="B38" s="5"/>
      <c r="C38" s="5"/>
      <c r="D38" s="5"/>
      <c r="E38" s="5"/>
      <c r="F38" s="5"/>
      <c r="G38" s="5"/>
    </row>
    <row r="39" spans="1:7" ht="12.75">
      <c r="A39" s="5"/>
      <c r="B39" s="5"/>
      <c r="C39" s="5"/>
      <c r="D39" s="5"/>
      <c r="E39" s="5"/>
      <c r="F39" s="5"/>
      <c r="G39" s="5"/>
    </row>
    <row r="40" spans="1:7" ht="12.75">
      <c r="A40" s="5"/>
      <c r="B40" s="5"/>
      <c r="C40" s="5"/>
      <c r="D40" s="5"/>
      <c r="E40" s="5"/>
      <c r="F40" s="5"/>
      <c r="G40" s="5"/>
    </row>
    <row r="41" spans="1:7" ht="12.75">
      <c r="A41" s="5"/>
      <c r="B41" s="5"/>
      <c r="C41" s="5"/>
      <c r="D41" s="5"/>
      <c r="E41" s="5"/>
      <c r="F41" s="5"/>
      <c r="G41" s="5"/>
    </row>
    <row r="42" spans="1:7" ht="12.75">
      <c r="A42" s="5"/>
      <c r="B42" s="5"/>
      <c r="C42" s="5"/>
      <c r="D42" s="5"/>
      <c r="E42" s="5"/>
      <c r="F42" s="5"/>
      <c r="G42" s="5"/>
    </row>
    <row r="43" spans="1:7" ht="12.75">
      <c r="A43" s="5"/>
      <c r="B43" s="5"/>
      <c r="C43" s="5"/>
      <c r="D43" s="5"/>
      <c r="E43" s="5"/>
      <c r="F43" s="5"/>
      <c r="G43" s="5"/>
    </row>
    <row r="44" spans="1:7" ht="12.75">
      <c r="A44" s="5"/>
      <c r="B44" s="5"/>
      <c r="C44" s="5"/>
      <c r="D44" s="5"/>
      <c r="E44" s="5"/>
      <c r="F44" s="5"/>
      <c r="G44" s="5"/>
    </row>
    <row r="45" spans="1:7" ht="12.75">
      <c r="A45" s="5"/>
      <c r="B45" s="5"/>
      <c r="C45" s="5"/>
      <c r="D45" s="5"/>
      <c r="E45" s="5"/>
      <c r="F45" s="5"/>
      <c r="G45" s="5"/>
    </row>
    <row r="46" spans="1:7" ht="12.75">
      <c r="A46" s="5"/>
      <c r="B46" s="5"/>
      <c r="C46" s="5"/>
      <c r="D46" s="5"/>
      <c r="E46" s="5"/>
      <c r="F46" s="5"/>
      <c r="G46" s="5"/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5"/>
      <c r="B48" s="5"/>
      <c r="C48" s="5"/>
      <c r="D48" s="5"/>
      <c r="E48" s="5"/>
      <c r="F48" s="5"/>
      <c r="G48" s="5"/>
    </row>
    <row r="49" spans="1:7" ht="12.75">
      <c r="A49" s="5"/>
      <c r="B49" s="5"/>
      <c r="C49" s="5"/>
      <c r="D49" s="5"/>
      <c r="E49" s="5"/>
      <c r="F49" s="5"/>
      <c r="G49" s="5"/>
    </row>
    <row r="50" spans="1:7" ht="12.75">
      <c r="A50" s="5"/>
      <c r="B50" s="5"/>
      <c r="C50" s="5"/>
      <c r="D50" s="5"/>
      <c r="E50" s="5"/>
      <c r="F50" s="5"/>
      <c r="G50" s="5"/>
    </row>
    <row r="51" spans="1:7" ht="12.75">
      <c r="A51" s="5"/>
      <c r="B51" s="5"/>
      <c r="C51" s="5"/>
      <c r="D51" s="5"/>
      <c r="E51" s="5"/>
      <c r="F51" s="5"/>
      <c r="G51" s="5"/>
    </row>
    <row r="52" spans="1:7" ht="12.75">
      <c r="A52" s="5"/>
      <c r="B52" s="5"/>
      <c r="C52" s="5"/>
      <c r="D52" s="5"/>
      <c r="E52" s="5"/>
      <c r="F52" s="5"/>
      <c r="G52" s="5"/>
    </row>
    <row r="53" spans="1:7" ht="12.75">
      <c r="A53" s="5"/>
      <c r="B53" s="5"/>
      <c r="C53" s="5"/>
      <c r="D53" s="5"/>
      <c r="E53" s="5"/>
      <c r="F53" s="5"/>
      <c r="G53" s="5"/>
    </row>
    <row r="54" spans="1:7" ht="12.75">
      <c r="A54" s="5"/>
      <c r="B54" s="5"/>
      <c r="C54" s="5"/>
      <c r="D54" s="5"/>
      <c r="E54" s="5"/>
      <c r="F54" s="5"/>
      <c r="G54" s="5"/>
    </row>
    <row r="55" spans="1:7" ht="12.75">
      <c r="A55" s="5"/>
      <c r="B55" s="5"/>
      <c r="C55" s="5"/>
      <c r="D55" s="5"/>
      <c r="E55" s="5"/>
      <c r="F55" s="5"/>
      <c r="G55" s="5"/>
    </row>
    <row r="56" spans="1:7" ht="12.75">
      <c r="A56" s="5"/>
      <c r="B56" s="5"/>
      <c r="C56" s="5"/>
      <c r="D56" s="5"/>
      <c r="E56" s="5"/>
      <c r="F56" s="5"/>
      <c r="G56" s="5"/>
    </row>
    <row r="57" spans="1:7" ht="12.75">
      <c r="A57" s="5"/>
      <c r="B57" s="5"/>
      <c r="C57" s="5"/>
      <c r="D57" s="5"/>
      <c r="E57" s="5"/>
      <c r="F57" s="5"/>
      <c r="G57" s="5"/>
    </row>
    <row r="58" spans="1:7" ht="12.75">
      <c r="A58" s="5"/>
      <c r="B58" s="5"/>
      <c r="C58" s="5"/>
      <c r="D58" s="5"/>
      <c r="E58" s="5"/>
      <c r="F58" s="5"/>
      <c r="G58" s="5"/>
    </row>
    <row r="59" spans="1:7" ht="12.75">
      <c r="A59" s="5"/>
      <c r="B59" s="5"/>
      <c r="C59" s="5"/>
      <c r="D59" s="5"/>
      <c r="E59" s="5"/>
      <c r="F59" s="5"/>
      <c r="G59" s="5"/>
    </row>
    <row r="60" spans="1:7" ht="12.75">
      <c r="A60" s="5"/>
      <c r="B60" s="5"/>
      <c r="C60" s="5"/>
      <c r="D60" s="5"/>
      <c r="E60" s="5"/>
      <c r="F60" s="5"/>
      <c r="G60" s="5"/>
    </row>
    <row r="61" spans="1:7" ht="12.75">
      <c r="A61" s="5"/>
      <c r="B61" s="5"/>
      <c r="C61" s="5"/>
      <c r="D61" s="5"/>
      <c r="E61" s="5"/>
      <c r="F61" s="5"/>
      <c r="G61" s="5"/>
    </row>
    <row r="62" spans="1:7" ht="12.75">
      <c r="A62" s="5"/>
      <c r="B62" s="5"/>
      <c r="C62" s="5"/>
      <c r="D62" s="5"/>
      <c r="E62" s="5"/>
      <c r="F62" s="5"/>
      <c r="G62" s="5"/>
    </row>
    <row r="63" spans="1:7" ht="12.75">
      <c r="A63" s="5"/>
      <c r="B63" s="5"/>
      <c r="C63" s="5"/>
      <c r="D63" s="5"/>
      <c r="E63" s="5"/>
      <c r="F63" s="5"/>
      <c r="G63" s="5"/>
    </row>
    <row r="64" spans="1:7" ht="12.75">
      <c r="A64" s="5"/>
      <c r="B64" s="5"/>
      <c r="C64" s="5"/>
      <c r="D64" s="5"/>
      <c r="E64" s="5"/>
      <c r="F64" s="5"/>
      <c r="G64" s="5"/>
    </row>
    <row r="65" spans="1:7" ht="12.75">
      <c r="A65" s="5"/>
      <c r="B65" s="5"/>
      <c r="C65" s="5"/>
      <c r="D65" s="5"/>
      <c r="E65" s="5"/>
      <c r="F65" s="5"/>
      <c r="G65" s="5"/>
    </row>
    <row r="66" spans="1:7" ht="12.75">
      <c r="A66" s="5"/>
      <c r="B66" s="5"/>
      <c r="C66" s="5"/>
      <c r="D66" s="5"/>
      <c r="E66" s="5"/>
      <c r="F66" s="5"/>
      <c r="G66" s="5"/>
    </row>
    <row r="67" spans="1:7" ht="12.75">
      <c r="A67" s="5"/>
      <c r="B67" s="5"/>
      <c r="C67" s="5"/>
      <c r="D67" s="5"/>
      <c r="E67" s="5"/>
      <c r="F67" s="5"/>
      <c r="G67" s="5"/>
    </row>
    <row r="68" spans="1:7" ht="12.75">
      <c r="A68" s="5"/>
      <c r="B68" s="5"/>
      <c r="C68" s="5"/>
      <c r="D68" s="5"/>
      <c r="E68" s="5"/>
      <c r="F68" s="5"/>
      <c r="G68" s="5"/>
    </row>
    <row r="69" spans="1:7" ht="12.75">
      <c r="A69" s="5"/>
      <c r="B69" s="5"/>
      <c r="C69" s="5"/>
      <c r="D69" s="5"/>
      <c r="E69" s="5"/>
      <c r="F69" s="5"/>
      <c r="G69" s="5"/>
    </row>
    <row r="70" spans="1:7" ht="12.75">
      <c r="A70" s="5"/>
      <c r="B70" s="5"/>
      <c r="C70" s="5"/>
      <c r="D70" s="5"/>
      <c r="E70" s="5"/>
      <c r="F70" s="5"/>
      <c r="G70" s="5"/>
    </row>
    <row r="71" spans="1:7" ht="12.75">
      <c r="A71" s="5"/>
      <c r="B71" s="5"/>
      <c r="C71" s="5"/>
      <c r="D71" s="5"/>
      <c r="E71" s="5"/>
      <c r="F71" s="5"/>
      <c r="G71" s="5"/>
    </row>
    <row r="72" spans="1:7" ht="12.75">
      <c r="A72" s="5"/>
      <c r="B72" s="5"/>
      <c r="C72" s="5"/>
      <c r="D72" s="5"/>
      <c r="E72" s="5"/>
      <c r="F72" s="5"/>
      <c r="G72" s="5"/>
    </row>
    <row r="73" spans="1:7" ht="12.75">
      <c r="A73" s="5"/>
      <c r="B73" s="5"/>
      <c r="C73" s="5"/>
      <c r="D73" s="5"/>
      <c r="E73" s="5"/>
      <c r="F73" s="5"/>
      <c r="G73" s="5"/>
    </row>
    <row r="74" spans="1:7" ht="12.75">
      <c r="A74" s="5"/>
      <c r="B74" s="5"/>
      <c r="C74" s="5"/>
      <c r="D74" s="5"/>
      <c r="E74" s="5"/>
      <c r="F74" s="5"/>
      <c r="G74" s="5"/>
    </row>
    <row r="75" spans="1:7" ht="12.75">
      <c r="A75" s="5"/>
      <c r="B75" s="5"/>
      <c r="C75" s="5"/>
      <c r="D75" s="5"/>
      <c r="E75" s="5"/>
      <c r="F75" s="5"/>
      <c r="G75" s="5"/>
    </row>
    <row r="76" spans="1:7" ht="12.75">
      <c r="A76" s="5"/>
      <c r="B76" s="5"/>
      <c r="C76" s="5"/>
      <c r="D76" s="5"/>
      <c r="E76" s="5"/>
      <c r="F76" s="5"/>
      <c r="G76" s="5"/>
    </row>
    <row r="77" spans="1:7" ht="12.75">
      <c r="A77" s="5"/>
      <c r="B77" s="5"/>
      <c r="C77" s="5"/>
      <c r="D77" s="5"/>
      <c r="E77" s="5"/>
      <c r="F77" s="5"/>
      <c r="G77" s="5"/>
    </row>
    <row r="78" spans="1:7" ht="12.75">
      <c r="A78" s="5"/>
      <c r="B78" s="5"/>
      <c r="C78" s="5"/>
      <c r="D78" s="5"/>
      <c r="E78" s="5"/>
      <c r="F78" s="5"/>
      <c r="G78" s="5"/>
    </row>
  </sheetData>
  <sheetProtection/>
  <mergeCells count="2">
    <mergeCell ref="A1:G1"/>
    <mergeCell ref="F2:G2"/>
  </mergeCells>
  <printOptions/>
  <pageMargins left="0.7874015748031497" right="0.5905511811023623" top="0.984251968503937" bottom="0.984251968503937" header="0.5118110236220472" footer="0.5118110236220472"/>
  <pageSetup horizontalDpi="300" verticalDpi="300" orientation="landscape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5"/>
  </sheetPr>
  <dimension ref="A1:D66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40.57421875" style="0" customWidth="1"/>
    <col min="2" max="2" width="19.00390625" style="0" customWidth="1"/>
    <col min="3" max="3" width="13.7109375" style="0" customWidth="1"/>
    <col min="4" max="4" width="24.00390625" style="0" customWidth="1"/>
  </cols>
  <sheetData>
    <row r="1" spans="1:4" ht="32.25" customHeight="1">
      <c r="A1" s="487" t="s">
        <v>379</v>
      </c>
      <c r="B1" s="488"/>
      <c r="C1" s="484"/>
      <c r="D1" s="484"/>
    </row>
    <row r="2" spans="1:4" ht="12.75">
      <c r="A2" s="5"/>
      <c r="B2" s="5"/>
      <c r="C2" s="5"/>
      <c r="D2" s="5" t="s">
        <v>378</v>
      </c>
    </row>
    <row r="3" spans="1:4" ht="31.5" customHeight="1">
      <c r="A3" s="46" t="s">
        <v>380</v>
      </c>
      <c r="B3" s="26" t="s">
        <v>381</v>
      </c>
      <c r="C3" s="26" t="s">
        <v>382</v>
      </c>
      <c r="D3" s="26" t="s">
        <v>383</v>
      </c>
    </row>
    <row r="4" spans="1:4" ht="21.75" customHeight="1">
      <c r="A4" s="173" t="s">
        <v>384</v>
      </c>
      <c r="B4" s="33">
        <v>0</v>
      </c>
      <c r="C4" s="33">
        <v>0</v>
      </c>
      <c r="D4" s="33"/>
    </row>
    <row r="5" spans="1:4" ht="15" customHeight="1">
      <c r="A5" s="174" t="s">
        <v>323</v>
      </c>
      <c r="B5" s="33">
        <v>0</v>
      </c>
      <c r="C5" s="33">
        <v>0</v>
      </c>
      <c r="D5" s="33"/>
    </row>
    <row r="6" spans="1:4" ht="17.25" customHeight="1">
      <c r="A6" s="174" t="s">
        <v>324</v>
      </c>
      <c r="B6" s="33">
        <v>0</v>
      </c>
      <c r="C6" s="33">
        <v>0</v>
      </c>
      <c r="D6" s="33"/>
    </row>
    <row r="7" spans="1:4" ht="15.75" customHeight="1">
      <c r="A7" s="174" t="s">
        <v>325</v>
      </c>
      <c r="B7" s="33">
        <v>0</v>
      </c>
      <c r="C7" s="33">
        <v>0</v>
      </c>
      <c r="D7" s="33"/>
    </row>
    <row r="8" spans="1:4" ht="18" customHeight="1">
      <c r="A8" s="174" t="s">
        <v>326</v>
      </c>
      <c r="B8" s="33">
        <v>0</v>
      </c>
      <c r="C8" s="33">
        <v>0</v>
      </c>
      <c r="D8" s="33"/>
    </row>
    <row r="9" spans="1:4" ht="17.25" customHeight="1">
      <c r="A9" s="174" t="s">
        <v>327</v>
      </c>
      <c r="B9" s="33">
        <v>0</v>
      </c>
      <c r="C9" s="33">
        <v>0</v>
      </c>
      <c r="D9" s="33"/>
    </row>
    <row r="10" spans="1:4" ht="18" customHeight="1">
      <c r="A10" s="174" t="s">
        <v>328</v>
      </c>
      <c r="B10" s="33">
        <v>0</v>
      </c>
      <c r="C10" s="33">
        <v>0</v>
      </c>
      <c r="D10" s="33"/>
    </row>
    <row r="11" spans="1:4" ht="28.5">
      <c r="A11" s="174" t="s">
        <v>329</v>
      </c>
      <c r="B11" s="33">
        <v>0</v>
      </c>
      <c r="C11" s="33">
        <v>0</v>
      </c>
      <c r="D11" s="33"/>
    </row>
    <row r="12" spans="1:4" ht="42.75">
      <c r="A12" s="174" t="s">
        <v>330</v>
      </c>
      <c r="B12" s="33">
        <v>0</v>
      </c>
      <c r="C12" s="33">
        <v>0</v>
      </c>
      <c r="D12" s="33"/>
    </row>
    <row r="13" spans="1:4" ht="18.75" customHeight="1">
      <c r="A13" s="30" t="s">
        <v>385</v>
      </c>
      <c r="B13" s="33">
        <v>0</v>
      </c>
      <c r="C13" s="33">
        <v>0</v>
      </c>
      <c r="D13" s="33"/>
    </row>
    <row r="14" spans="1:4" ht="21" customHeight="1">
      <c r="A14" s="175" t="s">
        <v>386</v>
      </c>
      <c r="B14" s="176">
        <f>SUM(B5:B13)</f>
        <v>0</v>
      </c>
      <c r="C14" s="176">
        <f>SUM(C5:C13)</f>
        <v>0</v>
      </c>
      <c r="D14" s="176">
        <f>SUM(D5:D13)</f>
        <v>0</v>
      </c>
    </row>
    <row r="15" spans="1:4" ht="14.25">
      <c r="A15" s="621"/>
      <c r="B15" s="622"/>
      <c r="C15" s="622"/>
      <c r="D15" s="623"/>
    </row>
    <row r="16" spans="1:4" ht="29.25" customHeight="1">
      <c r="A16" s="177"/>
      <c r="B16" s="178"/>
      <c r="C16" s="178"/>
      <c r="D16" s="178"/>
    </row>
    <row r="17" spans="1:4" ht="14.25">
      <c r="A17" s="179"/>
      <c r="B17" s="180"/>
      <c r="C17" s="180"/>
      <c r="D17" s="180"/>
    </row>
    <row r="18" spans="1:4" ht="14.25">
      <c r="A18" s="179"/>
      <c r="B18" s="180"/>
      <c r="C18" s="180"/>
      <c r="D18" s="180"/>
    </row>
    <row r="19" spans="1:4" ht="14.25">
      <c r="A19" s="179"/>
      <c r="B19" s="180"/>
      <c r="C19" s="180"/>
      <c r="D19" s="180"/>
    </row>
    <row r="20" spans="1:4" ht="14.25">
      <c r="A20" s="179"/>
      <c r="B20" s="180"/>
      <c r="C20" s="180"/>
      <c r="D20" s="180"/>
    </row>
    <row r="21" spans="1:4" ht="14.25">
      <c r="A21" s="179"/>
      <c r="B21" s="180"/>
      <c r="C21" s="180"/>
      <c r="D21" s="180"/>
    </row>
    <row r="22" spans="1:4" ht="14.25">
      <c r="A22" s="181"/>
      <c r="B22" s="180"/>
      <c r="C22" s="180"/>
      <c r="D22" s="180"/>
    </row>
    <row r="23" spans="1:4" ht="14.25">
      <c r="A23" s="179"/>
      <c r="B23" s="180"/>
      <c r="C23" s="180"/>
      <c r="D23" s="180"/>
    </row>
    <row r="24" spans="1:4" ht="19.5" customHeight="1">
      <c r="A24" s="177"/>
      <c r="B24" s="180"/>
      <c r="C24" s="180"/>
      <c r="D24" s="180"/>
    </row>
    <row r="25" spans="1:4" ht="14.25">
      <c r="A25" s="179"/>
      <c r="B25" s="180"/>
      <c r="C25" s="180"/>
      <c r="D25" s="180"/>
    </row>
    <row r="26" spans="1:4" ht="14.25">
      <c r="A26" s="179"/>
      <c r="B26" s="180"/>
      <c r="C26" s="180"/>
      <c r="D26" s="180"/>
    </row>
    <row r="27" spans="1:4" ht="14.25">
      <c r="A27" s="179"/>
      <c r="B27" s="180"/>
      <c r="C27" s="180"/>
      <c r="D27" s="180"/>
    </row>
    <row r="28" spans="1:4" ht="14.25">
      <c r="A28" s="179"/>
      <c r="B28" s="180"/>
      <c r="C28" s="180"/>
      <c r="D28" s="180"/>
    </row>
    <row r="29" spans="1:4" ht="14.25">
      <c r="A29" s="181"/>
      <c r="B29" s="180"/>
      <c r="C29" s="180"/>
      <c r="D29" s="180"/>
    </row>
    <row r="30" spans="1:4" ht="14.25">
      <c r="A30" s="179"/>
      <c r="B30" s="180"/>
      <c r="C30" s="180"/>
      <c r="D30" s="180"/>
    </row>
    <row r="31" spans="1:4" ht="20.25" customHeight="1">
      <c r="A31" s="177"/>
      <c r="B31" s="180"/>
      <c r="C31" s="180"/>
      <c r="D31" s="180"/>
    </row>
    <row r="32" spans="1:4" ht="14.25">
      <c r="A32" s="179"/>
      <c r="B32" s="180"/>
      <c r="C32" s="180"/>
      <c r="D32" s="180"/>
    </row>
    <row r="33" spans="1:4" ht="14.25">
      <c r="A33" s="179"/>
      <c r="B33" s="180"/>
      <c r="C33" s="180"/>
      <c r="D33" s="180"/>
    </row>
    <row r="34" spans="1:4" ht="14.25">
      <c r="A34" s="182"/>
      <c r="B34" s="180"/>
      <c r="C34" s="180"/>
      <c r="D34" s="180"/>
    </row>
    <row r="35" spans="1:4" ht="17.25" customHeight="1">
      <c r="A35" s="179"/>
      <c r="B35" s="180"/>
      <c r="C35" s="180"/>
      <c r="D35" s="180"/>
    </row>
    <row r="36" spans="1:4" ht="18" customHeight="1">
      <c r="A36" s="179"/>
      <c r="B36" s="180"/>
      <c r="C36" s="180"/>
      <c r="D36" s="180"/>
    </row>
    <row r="37" spans="1:4" ht="20.25" customHeight="1">
      <c r="A37" s="181"/>
      <c r="B37" s="180"/>
      <c r="C37" s="180"/>
      <c r="D37" s="180"/>
    </row>
    <row r="38" spans="1:4" ht="27" customHeight="1">
      <c r="A38" s="183"/>
      <c r="B38" s="184"/>
      <c r="C38" s="184"/>
      <c r="D38" s="184"/>
    </row>
    <row r="39" spans="1:4" ht="12.75">
      <c r="A39" s="120"/>
      <c r="B39" s="5"/>
      <c r="C39" s="5"/>
      <c r="D39" s="5"/>
    </row>
    <row r="40" spans="1:4" ht="12.75">
      <c r="A40" s="5"/>
      <c r="B40" s="5"/>
      <c r="C40" s="5"/>
      <c r="D40" s="5"/>
    </row>
    <row r="41" spans="1:4" ht="12.75">
      <c r="A41" s="5"/>
      <c r="B41" s="5"/>
      <c r="C41" s="5"/>
      <c r="D41" s="5"/>
    </row>
    <row r="42" spans="1:4" ht="12.75">
      <c r="A42" s="5"/>
      <c r="B42" s="5"/>
      <c r="C42" s="5"/>
      <c r="D42" s="5"/>
    </row>
    <row r="43" spans="1:4" ht="12.75">
      <c r="A43" s="5"/>
      <c r="B43" s="5"/>
      <c r="C43" s="5"/>
      <c r="D43" s="5"/>
    </row>
    <row r="44" spans="1:4" ht="12.75">
      <c r="A44" s="5"/>
      <c r="B44" s="5"/>
      <c r="C44" s="5"/>
      <c r="D44" s="5"/>
    </row>
    <row r="45" spans="1:4" ht="12.75">
      <c r="A45" s="5"/>
      <c r="B45" s="5"/>
      <c r="C45" s="5"/>
      <c r="D45" s="5"/>
    </row>
    <row r="46" spans="1:4" ht="12.75">
      <c r="A46" s="5"/>
      <c r="B46" s="5"/>
      <c r="C46" s="5"/>
      <c r="D46" s="5"/>
    </row>
    <row r="47" spans="1:4" ht="12.75">
      <c r="A47" s="5"/>
      <c r="B47" s="5"/>
      <c r="C47" s="5"/>
      <c r="D47" s="5"/>
    </row>
    <row r="48" spans="1:4" ht="12.75">
      <c r="A48" s="5"/>
      <c r="B48" s="5"/>
      <c r="C48" s="5"/>
      <c r="D48" s="5"/>
    </row>
    <row r="49" spans="1:4" ht="12.75">
      <c r="A49" s="5"/>
      <c r="B49" s="5"/>
      <c r="C49" s="5"/>
      <c r="D49" s="5"/>
    </row>
    <row r="50" spans="1:4" ht="12.75">
      <c r="A50" s="5"/>
      <c r="B50" s="5"/>
      <c r="C50" s="5"/>
      <c r="D50" s="5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53" spans="1:4" ht="12.75">
      <c r="A53" s="5"/>
      <c r="B53" s="5"/>
      <c r="C53" s="5"/>
      <c r="D53" s="5"/>
    </row>
    <row r="54" spans="1:4" ht="12.75">
      <c r="A54" s="5"/>
      <c r="B54" s="5"/>
      <c r="C54" s="5"/>
      <c r="D54" s="5"/>
    </row>
    <row r="55" spans="1:4" ht="12.75">
      <c r="A55" s="5"/>
      <c r="B55" s="5"/>
      <c r="C55" s="5"/>
      <c r="D55" s="5"/>
    </row>
    <row r="56" spans="1:4" ht="12.75">
      <c r="A56" s="5"/>
      <c r="B56" s="5"/>
      <c r="C56" s="5"/>
      <c r="D56" s="5"/>
    </row>
    <row r="57" spans="1:4" ht="12.75">
      <c r="A57" s="5"/>
      <c r="B57" s="5"/>
      <c r="C57" s="5"/>
      <c r="D57" s="5"/>
    </row>
    <row r="58" spans="1:4" ht="12.75">
      <c r="A58" s="5"/>
      <c r="B58" s="5"/>
      <c r="C58" s="5"/>
      <c r="D58" s="5"/>
    </row>
    <row r="59" spans="1:4" ht="12.75">
      <c r="A59" s="5"/>
      <c r="B59" s="5"/>
      <c r="C59" s="5"/>
      <c r="D59" s="5"/>
    </row>
    <row r="60" spans="1:4" ht="12.75">
      <c r="A60" s="5"/>
      <c r="B60" s="5"/>
      <c r="C60" s="5"/>
      <c r="D60" s="5"/>
    </row>
    <row r="61" spans="1:4" ht="12.75">
      <c r="A61" s="5"/>
      <c r="B61" s="5"/>
      <c r="C61" s="5"/>
      <c r="D61" s="5"/>
    </row>
    <row r="62" spans="1:4" ht="12.75">
      <c r="A62" s="5"/>
      <c r="B62" s="5"/>
      <c r="C62" s="5"/>
      <c r="D62" s="5"/>
    </row>
    <row r="63" spans="1:4" ht="12.75">
      <c r="A63" s="5"/>
      <c r="B63" s="5"/>
      <c r="C63" s="5"/>
      <c r="D63" s="5"/>
    </row>
    <row r="64" spans="1:4" ht="12.75">
      <c r="A64" s="5"/>
      <c r="B64" s="5"/>
      <c r="C64" s="5"/>
      <c r="D64" s="5"/>
    </row>
    <row r="65" spans="1:4" ht="12.75">
      <c r="A65" s="5"/>
      <c r="B65" s="5"/>
      <c r="C65" s="5"/>
      <c r="D65" s="5"/>
    </row>
    <row r="66" spans="1:4" ht="12.75">
      <c r="A66" s="5"/>
      <c r="B66" s="5"/>
      <c r="C66" s="5"/>
      <c r="D66" s="5"/>
    </row>
  </sheetData>
  <sheetProtection/>
  <mergeCells count="2">
    <mergeCell ref="A1:D1"/>
    <mergeCell ref="A15:D15"/>
  </mergeCells>
  <printOptions/>
  <pageMargins left="0.3937007874015748" right="0.3937007874015748" top="0.7874015748031497" bottom="0.984251968503937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0"/>
  </sheetPr>
  <dimension ref="A1:J31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27.421875" style="0" customWidth="1"/>
    <col min="2" max="2" width="15.00390625" style="0" customWidth="1"/>
    <col min="3" max="3" width="21.8515625" style="0" customWidth="1"/>
    <col min="4" max="4" width="20.8515625" style="0" customWidth="1"/>
    <col min="5" max="5" width="15.421875" style="0" customWidth="1"/>
    <col min="6" max="6" width="14.7109375" style="0" customWidth="1"/>
    <col min="7" max="7" width="15.140625" style="0" customWidth="1"/>
  </cols>
  <sheetData>
    <row r="1" spans="1:7" ht="18">
      <c r="A1" s="609" t="s">
        <v>388</v>
      </c>
      <c r="B1" s="609"/>
      <c r="C1" s="609"/>
      <c r="D1" s="609"/>
      <c r="E1" s="609"/>
      <c r="F1" s="609"/>
      <c r="G1" s="609"/>
    </row>
    <row r="2" spans="1:7" ht="12.75">
      <c r="A2" s="406"/>
      <c r="B2" s="406"/>
      <c r="G2" t="s">
        <v>387</v>
      </c>
    </row>
    <row r="4" spans="1:10" ht="56.25" customHeight="1">
      <c r="A4" s="185" t="s">
        <v>134</v>
      </c>
      <c r="B4" s="185">
        <v>2008</v>
      </c>
      <c r="C4" s="186" t="s">
        <v>389</v>
      </c>
      <c r="D4" s="186" t="s">
        <v>390</v>
      </c>
      <c r="E4" s="186" t="s">
        <v>391</v>
      </c>
      <c r="F4" s="186" t="s">
        <v>604</v>
      </c>
      <c r="G4" s="187" t="s">
        <v>392</v>
      </c>
      <c r="H4" s="188"/>
      <c r="I4" s="188"/>
      <c r="J4" s="188"/>
    </row>
    <row r="5" spans="1:10" ht="25.5" customHeight="1">
      <c r="A5" s="51" t="s">
        <v>393</v>
      </c>
      <c r="B5" s="51">
        <v>25</v>
      </c>
      <c r="C5" s="189">
        <v>25.5</v>
      </c>
      <c r="D5" s="189">
        <v>0</v>
      </c>
      <c r="E5" s="189">
        <v>0</v>
      </c>
      <c r="F5" s="189"/>
      <c r="G5" s="190">
        <v>25.5</v>
      </c>
      <c r="H5" s="5"/>
      <c r="I5" s="5"/>
      <c r="J5" s="188"/>
    </row>
    <row r="6" spans="1:10" ht="25.5" customHeight="1">
      <c r="A6" s="51" t="s">
        <v>4</v>
      </c>
      <c r="B6" s="51">
        <v>160</v>
      </c>
      <c r="C6" s="189">
        <v>153</v>
      </c>
      <c r="D6" s="189">
        <v>7</v>
      </c>
      <c r="E6" s="189">
        <v>0</v>
      </c>
      <c r="F6" s="189">
        <v>33</v>
      </c>
      <c r="G6" s="190">
        <v>193</v>
      </c>
      <c r="H6" s="5"/>
      <c r="I6" s="5"/>
      <c r="J6" s="188"/>
    </row>
    <row r="7" spans="1:10" ht="30.75" customHeight="1">
      <c r="A7" s="51" t="s">
        <v>191</v>
      </c>
      <c r="B7" s="51">
        <v>23</v>
      </c>
      <c r="C7" s="190">
        <v>22</v>
      </c>
      <c r="D7" s="190">
        <v>1</v>
      </c>
      <c r="E7" s="190">
        <v>0</v>
      </c>
      <c r="F7" s="190">
        <v>4</v>
      </c>
      <c r="G7" s="190">
        <v>27</v>
      </c>
      <c r="H7" s="5"/>
      <c r="I7" s="5"/>
      <c r="J7" s="188"/>
    </row>
    <row r="8" spans="1:10" ht="29.25" customHeight="1">
      <c r="A8" s="51" t="s">
        <v>8</v>
      </c>
      <c r="B8" s="51">
        <v>3</v>
      </c>
      <c r="C8" s="190">
        <v>4</v>
      </c>
      <c r="D8" s="190">
        <v>0</v>
      </c>
      <c r="E8" s="190">
        <v>0</v>
      </c>
      <c r="F8" s="190"/>
      <c r="G8" s="190">
        <v>4</v>
      </c>
      <c r="H8" s="5"/>
      <c r="I8" s="5"/>
      <c r="J8" s="188"/>
    </row>
    <row r="9" spans="1:10" ht="30" customHeight="1">
      <c r="A9" s="51" t="s">
        <v>154</v>
      </c>
      <c r="B9" s="51">
        <v>4</v>
      </c>
      <c r="C9" s="190">
        <v>5</v>
      </c>
      <c r="D9" s="190">
        <v>0</v>
      </c>
      <c r="E9" s="190">
        <v>0</v>
      </c>
      <c r="F9" s="190"/>
      <c r="G9" s="190">
        <v>5</v>
      </c>
      <c r="H9" s="5"/>
      <c r="I9" s="5"/>
      <c r="J9" s="188"/>
    </row>
    <row r="10" spans="1:10" ht="27" customHeight="1">
      <c r="A10" s="51"/>
      <c r="B10" s="51"/>
      <c r="C10" s="190"/>
      <c r="D10" s="190"/>
      <c r="E10" s="190"/>
      <c r="F10" s="190"/>
      <c r="G10" s="190"/>
      <c r="H10" s="5"/>
      <c r="I10" s="5"/>
      <c r="J10" s="188"/>
    </row>
    <row r="11" spans="1:10" ht="28.5" customHeight="1">
      <c r="A11" s="51"/>
      <c r="B11" s="51"/>
      <c r="C11" s="190"/>
      <c r="D11" s="190"/>
      <c r="E11" s="190"/>
      <c r="F11" s="190"/>
      <c r="G11" s="190"/>
      <c r="H11" s="5"/>
      <c r="I11" s="5"/>
      <c r="J11" s="188"/>
    </row>
    <row r="12" spans="1:10" ht="30" customHeight="1">
      <c r="A12" s="51"/>
      <c r="B12" s="51"/>
      <c r="C12" s="190"/>
      <c r="D12" s="190"/>
      <c r="E12" s="190"/>
      <c r="F12" s="190"/>
      <c r="G12" s="190"/>
      <c r="H12" s="5"/>
      <c r="I12" s="5"/>
      <c r="J12" s="188"/>
    </row>
    <row r="13" spans="1:10" ht="33" customHeight="1">
      <c r="A13" s="51"/>
      <c r="B13" s="51"/>
      <c r="C13" s="190"/>
      <c r="D13" s="190"/>
      <c r="E13" s="190"/>
      <c r="F13" s="190"/>
      <c r="G13" s="190"/>
      <c r="H13" s="5"/>
      <c r="I13" s="5"/>
      <c r="J13" s="188"/>
    </row>
    <row r="14" spans="1:10" ht="30" customHeight="1">
      <c r="A14" s="191" t="s">
        <v>272</v>
      </c>
      <c r="B14" s="191">
        <f aca="true" t="shared" si="0" ref="B14:G14">SUM(B5:B9)</f>
        <v>215</v>
      </c>
      <c r="C14" s="191">
        <f t="shared" si="0"/>
        <v>209.5</v>
      </c>
      <c r="D14" s="191">
        <f t="shared" si="0"/>
        <v>8</v>
      </c>
      <c r="E14" s="191">
        <f t="shared" si="0"/>
        <v>0</v>
      </c>
      <c r="F14" s="191">
        <f t="shared" si="0"/>
        <v>37</v>
      </c>
      <c r="G14" s="191">
        <f t="shared" si="0"/>
        <v>254.5</v>
      </c>
      <c r="H14" s="5"/>
      <c r="I14" s="5"/>
      <c r="J14" s="188"/>
    </row>
    <row r="15" spans="1:10" ht="12.75">
      <c r="A15" s="5"/>
      <c r="B15" s="5"/>
      <c r="C15" s="5"/>
      <c r="D15" s="5"/>
      <c r="E15" s="5"/>
      <c r="F15" s="5"/>
      <c r="G15" s="5"/>
      <c r="H15" s="5"/>
      <c r="I15" s="5"/>
      <c r="J15" s="188"/>
    </row>
    <row r="16" spans="1:10" ht="12.75">
      <c r="A16" s="5"/>
      <c r="B16" s="5"/>
      <c r="C16" s="5"/>
      <c r="D16" s="5"/>
      <c r="E16" s="5"/>
      <c r="F16" s="5"/>
      <c r="G16" s="5"/>
      <c r="H16" s="5"/>
      <c r="I16" s="5"/>
      <c r="J16" s="188"/>
    </row>
    <row r="17" spans="1:10" ht="12.75">
      <c r="A17" s="5"/>
      <c r="B17" s="5"/>
      <c r="C17" s="5"/>
      <c r="D17" s="5"/>
      <c r="E17" s="5"/>
      <c r="F17" s="5"/>
      <c r="G17" s="5"/>
      <c r="H17" s="5"/>
      <c r="I17" s="5"/>
      <c r="J17" s="188"/>
    </row>
    <row r="18" spans="1:10" ht="12.75">
      <c r="A18" s="5"/>
      <c r="B18" s="5"/>
      <c r="C18" s="5"/>
      <c r="D18" s="5"/>
      <c r="E18" s="5"/>
      <c r="F18" s="5"/>
      <c r="G18" s="5"/>
      <c r="H18" s="5"/>
      <c r="I18" s="5"/>
      <c r="J18" s="188"/>
    </row>
    <row r="19" spans="1:10" ht="12.75">
      <c r="A19" s="5"/>
      <c r="B19" s="5"/>
      <c r="C19" s="5"/>
      <c r="D19" s="5"/>
      <c r="E19" s="5"/>
      <c r="F19" s="5"/>
      <c r="G19" s="5"/>
      <c r="H19" s="5"/>
      <c r="I19" s="5"/>
      <c r="J19" s="188"/>
    </row>
    <row r="20" spans="1:10" ht="12.75">
      <c r="A20" s="5"/>
      <c r="B20" s="5"/>
      <c r="C20" s="5"/>
      <c r="D20" s="5"/>
      <c r="E20" s="5"/>
      <c r="F20" s="5"/>
      <c r="G20" s="5"/>
      <c r="H20" s="5"/>
      <c r="I20" s="5"/>
      <c r="J20" s="188"/>
    </row>
    <row r="21" spans="1:10" ht="12.75">
      <c r="A21" s="5"/>
      <c r="B21" s="5"/>
      <c r="C21" s="5"/>
      <c r="D21" s="5"/>
      <c r="E21" s="5"/>
      <c r="F21" s="5"/>
      <c r="G21" s="5"/>
      <c r="H21" s="5"/>
      <c r="I21" s="5"/>
      <c r="J21" s="188"/>
    </row>
    <row r="22" spans="1:10" ht="12.75">
      <c r="A22" s="120"/>
      <c r="B22" s="5"/>
      <c r="C22" s="5"/>
      <c r="D22" s="5"/>
      <c r="E22" s="5"/>
      <c r="F22" s="5"/>
      <c r="G22" s="5"/>
      <c r="H22" s="5"/>
      <c r="I22" s="5"/>
      <c r="J22" s="188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188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188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188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188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188"/>
    </row>
    <row r="28" spans="1:9" ht="12.75">
      <c r="A28" s="402"/>
      <c r="B28" s="402"/>
      <c r="C28" s="402"/>
      <c r="D28" s="402"/>
      <c r="E28" s="402"/>
      <c r="F28" s="402"/>
      <c r="G28" s="402"/>
      <c r="H28" s="402"/>
      <c r="I28" s="402"/>
    </row>
    <row r="29" spans="1:9" ht="12.75">
      <c r="A29" s="402"/>
      <c r="B29" s="402"/>
      <c r="C29" s="402"/>
      <c r="D29" s="402"/>
      <c r="E29" s="402"/>
      <c r="F29" s="402"/>
      <c r="G29" s="402"/>
      <c r="H29" s="402"/>
      <c r="I29" s="402"/>
    </row>
    <row r="30" spans="1:9" ht="12.75">
      <c r="A30" s="402"/>
      <c r="B30" s="402"/>
      <c r="C30" s="402"/>
      <c r="D30" s="402"/>
      <c r="E30" s="402"/>
      <c r="F30" s="402"/>
      <c r="G30" s="402"/>
      <c r="H30" s="402"/>
      <c r="I30" s="402"/>
    </row>
    <row r="31" spans="1:9" ht="12.75">
      <c r="A31" s="402"/>
      <c r="B31" s="402"/>
      <c r="C31" s="402"/>
      <c r="D31" s="402"/>
      <c r="E31" s="402"/>
      <c r="F31" s="402"/>
      <c r="G31" s="402"/>
      <c r="H31" s="402"/>
      <c r="I31" s="402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3"/>
  </sheetPr>
  <dimension ref="A1:K102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45.57421875" style="0" customWidth="1"/>
    <col min="2" max="2" width="12.8515625" style="0" customWidth="1"/>
    <col min="3" max="3" width="0.13671875" style="0" hidden="1" customWidth="1"/>
    <col min="4" max="4" width="14.00390625" style="0" customWidth="1"/>
    <col min="5" max="6" width="12.8515625" style="0" hidden="1" customWidth="1"/>
    <col min="7" max="7" width="13.140625" style="0" customWidth="1"/>
    <col min="8" max="8" width="12.00390625" style="0" customWidth="1"/>
    <col min="9" max="9" width="11.57421875" style="0" customWidth="1"/>
    <col min="10" max="10" width="15.00390625" style="0" customWidth="1"/>
  </cols>
  <sheetData>
    <row r="1" spans="1:7" ht="56.25" customHeight="1">
      <c r="A1" s="487" t="s">
        <v>395</v>
      </c>
      <c r="B1" s="526"/>
      <c r="C1" s="526"/>
      <c r="D1" s="526"/>
      <c r="E1" s="526"/>
      <c r="F1" s="526"/>
      <c r="G1" s="526"/>
    </row>
    <row r="2" spans="1:7" ht="12.75">
      <c r="A2" s="54"/>
      <c r="G2" t="s">
        <v>394</v>
      </c>
    </row>
    <row r="3" spans="1:7" ht="24" customHeight="1">
      <c r="A3" s="55" t="s">
        <v>134</v>
      </c>
      <c r="B3" s="26" t="s">
        <v>322</v>
      </c>
      <c r="C3" s="26"/>
      <c r="D3" s="26" t="s">
        <v>627</v>
      </c>
      <c r="E3" s="26"/>
      <c r="F3" s="26"/>
      <c r="G3" s="26" t="s">
        <v>192</v>
      </c>
    </row>
    <row r="4" spans="1:7" ht="17.25" customHeight="1">
      <c r="A4" s="192" t="s">
        <v>396</v>
      </c>
      <c r="B4" s="193"/>
      <c r="C4" s="193"/>
      <c r="D4" s="193"/>
      <c r="E4" s="193"/>
      <c r="F4" s="193"/>
      <c r="G4" s="193"/>
    </row>
    <row r="5" spans="1:7" ht="18" customHeight="1">
      <c r="A5" s="192" t="s">
        <v>396</v>
      </c>
      <c r="B5" s="193"/>
      <c r="C5" s="193"/>
      <c r="D5" s="193"/>
      <c r="E5" s="193"/>
      <c r="F5" s="193"/>
      <c r="G5" s="193"/>
    </row>
    <row r="6" spans="1:7" ht="31.5" customHeight="1">
      <c r="A6" s="22" t="s">
        <v>397</v>
      </c>
      <c r="B6" s="14">
        <v>21328</v>
      </c>
      <c r="C6" s="14"/>
      <c r="D6" s="14"/>
      <c r="E6" s="14"/>
      <c r="F6" s="14"/>
      <c r="G6" s="14">
        <f>SUM(B6:D6)</f>
        <v>21328</v>
      </c>
    </row>
    <row r="7" spans="1:7" ht="30" customHeight="1">
      <c r="A7" s="22" t="s">
        <v>398</v>
      </c>
      <c r="B7" s="14"/>
      <c r="C7" s="14"/>
      <c r="D7" s="14"/>
      <c r="E7" s="14"/>
      <c r="F7" s="14"/>
      <c r="G7" s="14"/>
    </row>
    <row r="8" spans="1:7" ht="19.5" customHeight="1">
      <c r="A8" s="192" t="s">
        <v>396</v>
      </c>
      <c r="B8" s="14"/>
      <c r="C8" s="14"/>
      <c r="D8" s="14"/>
      <c r="E8" s="14"/>
      <c r="F8" s="14"/>
      <c r="G8" s="14"/>
    </row>
    <row r="9" spans="1:7" ht="18.75" customHeight="1">
      <c r="A9" s="192" t="s">
        <v>396</v>
      </c>
      <c r="B9" s="14"/>
      <c r="C9" s="14"/>
      <c r="D9" s="14"/>
      <c r="E9" s="14"/>
      <c r="F9" s="14"/>
      <c r="G9" s="14"/>
    </row>
    <row r="10" spans="1:7" ht="27" customHeight="1">
      <c r="A10" s="22" t="s">
        <v>399</v>
      </c>
      <c r="B10" s="14"/>
      <c r="C10" s="14"/>
      <c r="D10" s="14"/>
      <c r="E10" s="14"/>
      <c r="F10" s="14"/>
      <c r="G10" s="14"/>
    </row>
    <row r="11" spans="1:7" ht="18" customHeight="1">
      <c r="A11" s="27" t="s">
        <v>400</v>
      </c>
      <c r="B11" s="14">
        <f aca="true" t="shared" si="0" ref="B11:G11">SUM(B4:B10)</f>
        <v>21328</v>
      </c>
      <c r="C11" s="14">
        <f t="shared" si="0"/>
        <v>0</v>
      </c>
      <c r="D11" s="14">
        <f t="shared" si="0"/>
        <v>0</v>
      </c>
      <c r="E11" s="14">
        <f t="shared" si="0"/>
        <v>0</v>
      </c>
      <c r="F11" s="14">
        <f t="shared" si="0"/>
        <v>0</v>
      </c>
      <c r="G11" s="14">
        <f t="shared" si="0"/>
        <v>21328</v>
      </c>
    </row>
    <row r="12" spans="1:7" ht="29.25" customHeight="1">
      <c r="A12" s="22" t="s">
        <v>401</v>
      </c>
      <c r="B12" s="11"/>
      <c r="C12" s="11"/>
      <c r="D12" s="11"/>
      <c r="E12" s="11"/>
      <c r="F12" s="11"/>
      <c r="G12" s="11"/>
    </row>
    <row r="13" spans="1:7" ht="33" customHeight="1">
      <c r="A13" s="22" t="s">
        <v>402</v>
      </c>
      <c r="B13" s="11"/>
      <c r="C13" s="11"/>
      <c r="D13" s="11"/>
      <c r="E13" s="11"/>
      <c r="F13" s="11"/>
      <c r="G13" s="11"/>
    </row>
    <row r="14" spans="1:7" ht="27.75" customHeight="1">
      <c r="A14" s="27" t="s">
        <v>403</v>
      </c>
      <c r="B14" s="11">
        <f>SUM(B12:B13)</f>
        <v>0</v>
      </c>
      <c r="C14" s="11"/>
      <c r="D14" s="11"/>
      <c r="E14" s="11"/>
      <c r="F14" s="11"/>
      <c r="G14" s="11">
        <f>SUM(G12:G13)</f>
        <v>0</v>
      </c>
    </row>
    <row r="15" spans="1:7" ht="21" customHeight="1">
      <c r="A15" s="22" t="s">
        <v>404</v>
      </c>
      <c r="B15" s="11"/>
      <c r="C15" s="11"/>
      <c r="D15" s="11"/>
      <c r="E15" s="11"/>
      <c r="F15" s="11"/>
      <c r="G15" s="11"/>
    </row>
    <row r="16" spans="1:7" ht="21" customHeight="1">
      <c r="A16" s="22" t="s">
        <v>405</v>
      </c>
      <c r="B16" s="11"/>
      <c r="C16" s="11"/>
      <c r="D16" s="11"/>
      <c r="E16" s="11"/>
      <c r="F16" s="11"/>
      <c r="G16" s="11"/>
    </row>
    <row r="17" spans="1:7" ht="19.5" customHeight="1">
      <c r="A17" s="22" t="s">
        <v>406</v>
      </c>
      <c r="B17" s="11"/>
      <c r="C17" s="11"/>
      <c r="D17" s="11"/>
      <c r="E17" s="11"/>
      <c r="F17" s="11"/>
      <c r="G17" s="11"/>
    </row>
    <row r="18" spans="1:7" ht="21.75" customHeight="1">
      <c r="A18" s="22" t="s">
        <v>407</v>
      </c>
      <c r="B18" s="11"/>
      <c r="C18" s="11"/>
      <c r="D18" s="11"/>
      <c r="E18" s="11"/>
      <c r="F18" s="11"/>
      <c r="G18" s="11"/>
    </row>
    <row r="19" spans="1:7" ht="25.5">
      <c r="A19" s="22" t="s">
        <v>408</v>
      </c>
      <c r="B19" s="11"/>
      <c r="C19" s="11"/>
      <c r="D19" s="11"/>
      <c r="E19" s="11"/>
      <c r="F19" s="11"/>
      <c r="G19" s="11"/>
    </row>
    <row r="20" spans="1:7" ht="18.75" customHeight="1">
      <c r="A20" s="22" t="s">
        <v>409</v>
      </c>
      <c r="B20" s="11"/>
      <c r="C20" s="11"/>
      <c r="D20" s="11"/>
      <c r="E20" s="11"/>
      <c r="F20" s="11"/>
      <c r="G20" s="11"/>
    </row>
    <row r="21" spans="1:7" ht="18.75" customHeight="1">
      <c r="A21" s="22" t="s">
        <v>410</v>
      </c>
      <c r="B21" s="11"/>
      <c r="C21" s="11"/>
      <c r="D21" s="11"/>
      <c r="E21" s="11"/>
      <c r="F21" s="11"/>
      <c r="G21" s="11"/>
    </row>
    <row r="22" spans="1:7" ht="25.5">
      <c r="A22" s="22" t="s">
        <v>411</v>
      </c>
      <c r="B22" s="11"/>
      <c r="C22" s="11"/>
      <c r="D22" s="11"/>
      <c r="E22" s="11"/>
      <c r="F22" s="11"/>
      <c r="G22" s="11"/>
    </row>
    <row r="23" spans="1:7" ht="28.5" customHeight="1">
      <c r="A23" s="194" t="s">
        <v>412</v>
      </c>
      <c r="B23" s="11">
        <f>SUM(B15:B22)</f>
        <v>0</v>
      </c>
      <c r="C23" s="11"/>
      <c r="D23" s="11"/>
      <c r="E23" s="11"/>
      <c r="F23" s="11"/>
      <c r="G23" s="11">
        <f>SUM(G15:G22)</f>
        <v>0</v>
      </c>
    </row>
    <row r="24" spans="1:7" ht="21.75" customHeight="1">
      <c r="A24" s="22" t="s">
        <v>404</v>
      </c>
      <c r="B24" s="11"/>
      <c r="C24" s="11"/>
      <c r="D24" s="11"/>
      <c r="E24" s="11"/>
      <c r="F24" s="11"/>
      <c r="G24" s="11"/>
    </row>
    <row r="25" spans="1:7" ht="19.5" customHeight="1">
      <c r="A25" s="22" t="s">
        <v>405</v>
      </c>
      <c r="B25" s="11"/>
      <c r="C25" s="11"/>
      <c r="D25" s="11"/>
      <c r="E25" s="11"/>
      <c r="F25" s="11"/>
      <c r="G25" s="11"/>
    </row>
    <row r="26" spans="1:7" ht="21" customHeight="1">
      <c r="A26" s="22" t="s">
        <v>406</v>
      </c>
      <c r="B26" s="11"/>
      <c r="C26" s="11"/>
      <c r="D26" s="11"/>
      <c r="E26" s="11"/>
      <c r="F26" s="11"/>
      <c r="G26" s="11"/>
    </row>
    <row r="27" spans="1:7" ht="20.25" customHeight="1">
      <c r="A27" s="22" t="s">
        <v>407</v>
      </c>
      <c r="B27" s="11"/>
      <c r="C27" s="11"/>
      <c r="D27" s="11"/>
      <c r="E27" s="11"/>
      <c r="F27" s="11"/>
      <c r="G27" s="11"/>
    </row>
    <row r="28" spans="1:7" ht="25.5">
      <c r="A28" s="22" t="s">
        <v>408</v>
      </c>
      <c r="B28" s="11"/>
      <c r="C28" s="11"/>
      <c r="D28" s="11"/>
      <c r="E28" s="11"/>
      <c r="F28" s="11"/>
      <c r="G28" s="11"/>
    </row>
    <row r="29" spans="1:7" ht="21.75" customHeight="1">
      <c r="A29" s="22" t="s">
        <v>413</v>
      </c>
      <c r="B29" s="11"/>
      <c r="C29" s="11"/>
      <c r="D29" s="11"/>
      <c r="E29" s="11"/>
      <c r="F29" s="11"/>
      <c r="G29" s="11"/>
    </row>
    <row r="30" spans="1:7" ht="21.75" customHeight="1">
      <c r="A30" s="22" t="s">
        <v>410</v>
      </c>
      <c r="B30" s="11"/>
      <c r="C30" s="11"/>
      <c r="D30" s="11"/>
      <c r="E30" s="11"/>
      <c r="F30" s="11"/>
      <c r="G30" s="11"/>
    </row>
    <row r="31" spans="1:7" ht="31.5" customHeight="1">
      <c r="A31" s="194" t="s">
        <v>414</v>
      </c>
      <c r="B31" s="11">
        <f>SUM(B24:B30)</f>
        <v>0</v>
      </c>
      <c r="C31" s="11"/>
      <c r="D31" s="11"/>
      <c r="E31" s="11"/>
      <c r="F31" s="11"/>
      <c r="G31" s="11">
        <f>SUM(G24:G30)</f>
        <v>0</v>
      </c>
    </row>
    <row r="32" spans="1:7" ht="30" customHeight="1">
      <c r="A32" s="27" t="s">
        <v>415</v>
      </c>
      <c r="B32" s="11">
        <f>SUM(B31,B23)</f>
        <v>0</v>
      </c>
      <c r="C32" s="11"/>
      <c r="D32" s="11"/>
      <c r="E32" s="11"/>
      <c r="F32" s="11"/>
      <c r="G32" s="11">
        <f>SUM(G31,G23)</f>
        <v>0</v>
      </c>
    </row>
    <row r="33" spans="1:7" ht="12.75">
      <c r="A33" s="6"/>
      <c r="B33" s="5"/>
      <c r="C33" s="5"/>
      <c r="D33" s="5"/>
      <c r="E33" s="5"/>
      <c r="F33" s="5"/>
      <c r="G33" s="5"/>
    </row>
    <row r="34" spans="1:7" ht="97.5" customHeight="1" thickBot="1">
      <c r="A34" s="407"/>
      <c r="B34" s="408"/>
      <c r="C34" s="408"/>
      <c r="D34" s="408"/>
      <c r="E34" s="408"/>
      <c r="F34" s="408"/>
      <c r="G34" s="409"/>
    </row>
    <row r="35" spans="1:9" ht="43.5" customHeight="1" thickBot="1">
      <c r="A35" s="634" t="s">
        <v>416</v>
      </c>
      <c r="B35" s="635"/>
      <c r="C35" s="635"/>
      <c r="D35" s="635"/>
      <c r="E35" s="635"/>
      <c r="F35" s="635"/>
      <c r="G35" s="635"/>
      <c r="H35" s="636"/>
      <c r="I35" s="637"/>
    </row>
    <row r="36" spans="1:9" ht="12.75">
      <c r="A36" s="410"/>
      <c r="B36" s="411"/>
      <c r="C36" s="411"/>
      <c r="D36" s="411"/>
      <c r="E36" s="411"/>
      <c r="F36" s="411"/>
      <c r="G36" s="411"/>
      <c r="H36" s="108"/>
      <c r="I36" s="412"/>
    </row>
    <row r="37" spans="1:11" ht="38.25" customHeight="1">
      <c r="A37" s="638" t="s">
        <v>417</v>
      </c>
      <c r="B37" s="639"/>
      <c r="C37" s="640" t="s">
        <v>418</v>
      </c>
      <c r="D37" s="641"/>
      <c r="E37" s="198"/>
      <c r="F37" s="198"/>
      <c r="G37" s="414" t="s">
        <v>612</v>
      </c>
      <c r="H37" s="413" t="s">
        <v>629</v>
      </c>
      <c r="I37" s="415" t="s">
        <v>613</v>
      </c>
      <c r="J37" s="416"/>
      <c r="K37" s="108"/>
    </row>
    <row r="38" spans="1:11" ht="18.75" customHeight="1">
      <c r="A38" s="630" t="s">
        <v>419</v>
      </c>
      <c r="B38" s="547"/>
      <c r="C38" s="547"/>
      <c r="D38" s="547"/>
      <c r="E38" s="198"/>
      <c r="F38" s="198"/>
      <c r="G38" s="417">
        <v>3900</v>
      </c>
      <c r="H38" s="417"/>
      <c r="I38" s="418">
        <f>SUM(G38:H38)</f>
        <v>3900</v>
      </c>
      <c r="J38" s="357"/>
      <c r="K38" s="108"/>
    </row>
    <row r="39" spans="1:11" ht="17.25" customHeight="1">
      <c r="A39" s="630" t="s">
        <v>420</v>
      </c>
      <c r="B39" s="547"/>
      <c r="C39" s="547"/>
      <c r="D39" s="547"/>
      <c r="E39" s="198"/>
      <c r="F39" s="198"/>
      <c r="G39" s="417">
        <v>6070</v>
      </c>
      <c r="H39" s="108"/>
      <c r="I39" s="418">
        <f aca="true" t="shared" si="1" ref="I39:I46">SUM(G39:H39)</f>
        <v>6070</v>
      </c>
      <c r="J39" s="357"/>
      <c r="K39" s="108"/>
    </row>
    <row r="40" spans="1:11" ht="18.75" customHeight="1">
      <c r="A40" s="630" t="s">
        <v>421</v>
      </c>
      <c r="B40" s="547"/>
      <c r="C40" s="547"/>
      <c r="D40" s="547"/>
      <c r="E40" s="198"/>
      <c r="F40" s="198"/>
      <c r="G40" s="417">
        <v>1062</v>
      </c>
      <c r="H40" s="198"/>
      <c r="I40" s="418">
        <f t="shared" si="1"/>
        <v>1062</v>
      </c>
      <c r="J40" s="357"/>
      <c r="K40" s="108"/>
    </row>
    <row r="41" spans="1:11" ht="18" customHeight="1">
      <c r="A41" s="630" t="s">
        <v>422</v>
      </c>
      <c r="B41" s="547"/>
      <c r="C41" s="547"/>
      <c r="D41" s="547"/>
      <c r="E41" s="198"/>
      <c r="F41" s="198"/>
      <c r="G41" s="14">
        <v>450</v>
      </c>
      <c r="H41" s="417"/>
      <c r="I41" s="418">
        <f t="shared" si="1"/>
        <v>450</v>
      </c>
      <c r="J41" s="357"/>
      <c r="K41" s="108"/>
    </row>
    <row r="42" spans="1:11" ht="18.75" customHeight="1">
      <c r="A42" s="630" t="s">
        <v>423</v>
      </c>
      <c r="B42" s="547"/>
      <c r="C42" s="547"/>
      <c r="D42" s="547"/>
      <c r="E42" s="198"/>
      <c r="F42" s="198"/>
      <c r="G42" s="14">
        <v>600</v>
      </c>
      <c r="H42" s="417"/>
      <c r="I42" s="418">
        <f t="shared" si="1"/>
        <v>600</v>
      </c>
      <c r="J42" s="357"/>
      <c r="K42" s="108"/>
    </row>
    <row r="43" spans="1:11" ht="18" customHeight="1">
      <c r="A43" s="630" t="s">
        <v>424</v>
      </c>
      <c r="B43" s="547"/>
      <c r="C43" s="547"/>
      <c r="D43" s="547"/>
      <c r="E43" s="198"/>
      <c r="F43" s="198"/>
      <c r="G43" s="14">
        <v>6000</v>
      </c>
      <c r="H43" s="417"/>
      <c r="I43" s="418">
        <f t="shared" si="1"/>
        <v>6000</v>
      </c>
      <c r="J43" s="357"/>
      <c r="K43" s="108"/>
    </row>
    <row r="44" spans="1:11" ht="16.5" customHeight="1">
      <c r="A44" s="630" t="s">
        <v>425</v>
      </c>
      <c r="B44" s="547"/>
      <c r="C44" s="547"/>
      <c r="D44" s="547"/>
      <c r="E44" s="198"/>
      <c r="F44" s="198"/>
      <c r="G44" s="14">
        <v>600</v>
      </c>
      <c r="H44" s="417"/>
      <c r="I44" s="418">
        <f t="shared" si="1"/>
        <v>600</v>
      </c>
      <c r="J44" s="357"/>
      <c r="K44" s="108"/>
    </row>
    <row r="45" spans="1:11" ht="18" customHeight="1">
      <c r="A45" s="630" t="s">
        <v>191</v>
      </c>
      <c r="B45" s="547"/>
      <c r="C45" s="547"/>
      <c r="D45" s="547"/>
      <c r="E45" s="198"/>
      <c r="F45" s="198"/>
      <c r="G45" s="14">
        <v>200</v>
      </c>
      <c r="H45" s="417"/>
      <c r="I45" s="418">
        <f t="shared" si="1"/>
        <v>200</v>
      </c>
      <c r="J45" s="357"/>
      <c r="K45" s="108"/>
    </row>
    <row r="46" spans="1:11" ht="18.75" customHeight="1">
      <c r="A46" s="630" t="s">
        <v>426</v>
      </c>
      <c r="B46" s="547"/>
      <c r="C46" s="547"/>
      <c r="D46" s="547"/>
      <c r="E46" s="198"/>
      <c r="F46" s="198"/>
      <c r="G46" s="14">
        <v>160</v>
      </c>
      <c r="H46" s="417"/>
      <c r="I46" s="418">
        <f t="shared" si="1"/>
        <v>160</v>
      </c>
      <c r="J46" s="357"/>
      <c r="K46" s="108"/>
    </row>
    <row r="47" spans="1:11" ht="18" customHeight="1">
      <c r="A47" s="624" t="s">
        <v>347</v>
      </c>
      <c r="B47" s="625"/>
      <c r="C47" s="547"/>
      <c r="D47" s="547"/>
      <c r="E47" s="198"/>
      <c r="F47" s="198"/>
      <c r="G47" s="12">
        <f>SUM(G38:G46)</f>
        <v>19042</v>
      </c>
      <c r="H47" s="419">
        <f>SUM(H38:H46)</f>
        <v>0</v>
      </c>
      <c r="I47" s="420">
        <f>SUM(G47:H47)</f>
        <v>19042</v>
      </c>
      <c r="J47" s="421"/>
      <c r="K47" s="108"/>
    </row>
    <row r="48" spans="1:11" ht="18.75" customHeight="1">
      <c r="A48" s="630"/>
      <c r="B48" s="547"/>
      <c r="C48" s="547"/>
      <c r="D48" s="547"/>
      <c r="E48" s="198"/>
      <c r="F48" s="198"/>
      <c r="G48" s="14"/>
      <c r="H48" s="417"/>
      <c r="I48" s="418"/>
      <c r="J48" s="357"/>
      <c r="K48" s="108"/>
    </row>
    <row r="49" spans="1:11" ht="18" customHeight="1">
      <c r="A49" s="624" t="s">
        <v>427</v>
      </c>
      <c r="B49" s="625"/>
      <c r="C49" s="547"/>
      <c r="D49" s="547"/>
      <c r="E49" s="198"/>
      <c r="F49" s="198"/>
      <c r="G49" s="14"/>
      <c r="H49" s="417"/>
      <c r="I49" s="418"/>
      <c r="J49" s="357"/>
      <c r="K49" s="108"/>
    </row>
    <row r="50" spans="1:11" ht="17.25" customHeight="1">
      <c r="A50" s="630" t="s">
        <v>428</v>
      </c>
      <c r="B50" s="547"/>
      <c r="C50" s="547" t="s">
        <v>429</v>
      </c>
      <c r="D50" s="547"/>
      <c r="E50" s="198"/>
      <c r="F50" s="198"/>
      <c r="G50" s="14">
        <v>175</v>
      </c>
      <c r="H50" s="417"/>
      <c r="I50" s="418">
        <f>SUM(G50:H50)</f>
        <v>175</v>
      </c>
      <c r="J50" s="357"/>
      <c r="K50" s="108"/>
    </row>
    <row r="51" spans="1:11" ht="20.25" customHeight="1">
      <c r="A51" s="630" t="s">
        <v>430</v>
      </c>
      <c r="B51" s="547"/>
      <c r="C51" s="547" t="s">
        <v>429</v>
      </c>
      <c r="D51" s="547"/>
      <c r="E51" s="198"/>
      <c r="F51" s="198"/>
      <c r="G51" s="14">
        <v>90</v>
      </c>
      <c r="H51" s="417"/>
      <c r="I51" s="418">
        <f aca="true" t="shared" si="2" ref="I51:I62">SUM(G51:H51)</f>
        <v>90</v>
      </c>
      <c r="J51" s="357"/>
      <c r="K51" s="108"/>
    </row>
    <row r="52" spans="1:11" ht="19.5" customHeight="1">
      <c r="A52" s="630" t="s">
        <v>431</v>
      </c>
      <c r="B52" s="547"/>
      <c r="C52" s="547" t="s">
        <v>429</v>
      </c>
      <c r="D52" s="547"/>
      <c r="E52" s="198"/>
      <c r="F52" s="198"/>
      <c r="G52" s="14">
        <v>1122</v>
      </c>
      <c r="H52" s="417">
        <v>75</v>
      </c>
      <c r="I52" s="418">
        <f t="shared" si="2"/>
        <v>1197</v>
      </c>
      <c r="J52" s="357"/>
      <c r="K52" s="108"/>
    </row>
    <row r="53" spans="1:11" ht="17.25" customHeight="1">
      <c r="A53" s="630" t="s">
        <v>286</v>
      </c>
      <c r="B53" s="547"/>
      <c r="C53" s="547" t="s">
        <v>429</v>
      </c>
      <c r="D53" s="547"/>
      <c r="E53" s="198"/>
      <c r="F53" s="198"/>
      <c r="G53" s="14">
        <v>42</v>
      </c>
      <c r="H53" s="417">
        <v>-30</v>
      </c>
      <c r="I53" s="418">
        <f t="shared" si="2"/>
        <v>12</v>
      </c>
      <c r="J53" s="357"/>
      <c r="K53" s="108"/>
    </row>
    <row r="54" spans="1:11" ht="18.75" customHeight="1">
      <c r="A54" s="630" t="s">
        <v>432</v>
      </c>
      <c r="B54" s="547"/>
      <c r="C54" s="547" t="s">
        <v>433</v>
      </c>
      <c r="D54" s="547"/>
      <c r="E54" s="198"/>
      <c r="F54" s="198"/>
      <c r="G54" s="14">
        <v>50</v>
      </c>
      <c r="H54" s="417"/>
      <c r="I54" s="418">
        <f t="shared" si="2"/>
        <v>50</v>
      </c>
      <c r="J54" s="357"/>
      <c r="K54" s="108"/>
    </row>
    <row r="55" spans="1:11" ht="18" customHeight="1">
      <c r="A55" s="630" t="s">
        <v>434</v>
      </c>
      <c r="B55" s="547"/>
      <c r="C55" s="547" t="s">
        <v>433</v>
      </c>
      <c r="D55" s="547"/>
      <c r="E55" s="198"/>
      <c r="F55" s="198"/>
      <c r="G55" s="14">
        <v>30</v>
      </c>
      <c r="H55" s="417"/>
      <c r="I55" s="418">
        <f t="shared" si="2"/>
        <v>30</v>
      </c>
      <c r="J55" s="357"/>
      <c r="K55" s="108"/>
    </row>
    <row r="56" spans="1:11" ht="18" customHeight="1">
      <c r="A56" s="630" t="s">
        <v>435</v>
      </c>
      <c r="B56" s="547"/>
      <c r="C56" s="547" t="s">
        <v>433</v>
      </c>
      <c r="D56" s="547"/>
      <c r="E56" s="198"/>
      <c r="F56" s="198"/>
      <c r="G56" s="14">
        <v>30</v>
      </c>
      <c r="H56" s="417"/>
      <c r="I56" s="418">
        <f t="shared" si="2"/>
        <v>30</v>
      </c>
      <c r="J56" s="357"/>
      <c r="K56" s="108"/>
    </row>
    <row r="57" spans="1:11" ht="17.25" customHeight="1">
      <c r="A57" s="630" t="s">
        <v>614</v>
      </c>
      <c r="B57" s="547"/>
      <c r="C57" s="547" t="s">
        <v>429</v>
      </c>
      <c r="D57" s="547"/>
      <c r="E57" s="198"/>
      <c r="F57" s="198"/>
      <c r="G57" s="14">
        <v>52</v>
      </c>
      <c r="H57" s="417"/>
      <c r="I57" s="418">
        <f>SUM(G57:H57)</f>
        <v>52</v>
      </c>
      <c r="J57" s="357"/>
      <c r="K57" s="108"/>
    </row>
    <row r="58" spans="1:11" ht="19.5" customHeight="1">
      <c r="A58" s="632" t="s">
        <v>615</v>
      </c>
      <c r="B58" s="633"/>
      <c r="C58" s="547" t="s">
        <v>429</v>
      </c>
      <c r="D58" s="547"/>
      <c r="E58" s="198"/>
      <c r="F58" s="198"/>
      <c r="G58" s="198">
        <v>75</v>
      </c>
      <c r="H58" s="319"/>
      <c r="I58" s="418">
        <f t="shared" si="2"/>
        <v>75</v>
      </c>
      <c r="J58" s="421"/>
      <c r="K58" s="108"/>
    </row>
    <row r="59" spans="1:11" ht="17.25" customHeight="1">
      <c r="A59" s="630" t="s">
        <v>616</v>
      </c>
      <c r="B59" s="547"/>
      <c r="C59" s="547" t="s">
        <v>429</v>
      </c>
      <c r="D59" s="547"/>
      <c r="E59" s="198"/>
      <c r="F59" s="198"/>
      <c r="G59" s="198">
        <v>0</v>
      </c>
      <c r="H59" s="417">
        <v>10</v>
      </c>
      <c r="I59" s="418">
        <f t="shared" si="2"/>
        <v>10</v>
      </c>
      <c r="J59" s="357"/>
      <c r="K59" s="108"/>
    </row>
    <row r="60" spans="1:11" ht="18.75" customHeight="1">
      <c r="A60" s="616" t="s">
        <v>617</v>
      </c>
      <c r="B60" s="629"/>
      <c r="C60" s="547" t="s">
        <v>618</v>
      </c>
      <c r="D60" s="547"/>
      <c r="E60" s="198"/>
      <c r="F60" s="198"/>
      <c r="G60" s="14">
        <v>20</v>
      </c>
      <c r="H60" s="417"/>
      <c r="I60" s="418">
        <f>SUM(G60:H60)</f>
        <v>20</v>
      </c>
      <c r="J60" s="357"/>
      <c r="K60" s="108"/>
    </row>
    <row r="61" spans="1:11" ht="17.25" customHeight="1">
      <c r="A61" s="630" t="s">
        <v>619</v>
      </c>
      <c r="B61" s="547"/>
      <c r="C61" s="547" t="s">
        <v>618</v>
      </c>
      <c r="D61" s="547"/>
      <c r="E61" s="198"/>
      <c r="F61" s="198"/>
      <c r="G61" s="11">
        <v>200</v>
      </c>
      <c r="H61" s="417"/>
      <c r="I61" s="418">
        <f t="shared" si="2"/>
        <v>200</v>
      </c>
      <c r="J61" s="357"/>
      <c r="K61" s="108"/>
    </row>
    <row r="62" spans="1:11" ht="17.25" customHeight="1">
      <c r="A62" s="631" t="s">
        <v>620</v>
      </c>
      <c r="B62" s="629"/>
      <c r="C62" s="51"/>
      <c r="D62" s="51" t="s">
        <v>621</v>
      </c>
      <c r="E62" s="198"/>
      <c r="F62" s="198"/>
      <c r="G62" s="11">
        <v>325</v>
      </c>
      <c r="H62" s="417"/>
      <c r="I62" s="418">
        <f t="shared" si="2"/>
        <v>325</v>
      </c>
      <c r="J62" s="357"/>
      <c r="K62" s="108"/>
    </row>
    <row r="63" spans="1:11" ht="17.25" customHeight="1">
      <c r="A63" s="631" t="s">
        <v>632</v>
      </c>
      <c r="B63" s="629"/>
      <c r="C63" s="51"/>
      <c r="D63" s="51"/>
      <c r="E63" s="198"/>
      <c r="F63" s="198"/>
      <c r="G63" s="198"/>
      <c r="H63" s="417">
        <v>20</v>
      </c>
      <c r="I63" s="418">
        <v>20</v>
      </c>
      <c r="J63" s="357"/>
      <c r="K63" s="108"/>
    </row>
    <row r="64" spans="1:11" ht="17.25" customHeight="1">
      <c r="A64" s="624" t="s">
        <v>347</v>
      </c>
      <c r="B64" s="625"/>
      <c r="C64" s="547"/>
      <c r="D64" s="547"/>
      <c r="E64" s="198"/>
      <c r="F64" s="198"/>
      <c r="G64" s="12">
        <f>SUM(G50:G62)</f>
        <v>2211</v>
      </c>
      <c r="H64" s="419">
        <f>SUM(H50:H63)</f>
        <v>75</v>
      </c>
      <c r="I64" s="420">
        <f>SUM(G64:H64)</f>
        <v>2286</v>
      </c>
      <c r="J64" s="357"/>
      <c r="K64" s="108"/>
    </row>
    <row r="65" spans="1:11" ht="24" customHeight="1" thickBot="1">
      <c r="A65" s="626" t="s">
        <v>272</v>
      </c>
      <c r="B65" s="627"/>
      <c r="C65" s="628"/>
      <c r="D65" s="628"/>
      <c r="E65" s="422"/>
      <c r="F65" s="422"/>
      <c r="G65" s="423">
        <f>SUM(G64,G47)</f>
        <v>21253</v>
      </c>
      <c r="H65" s="423">
        <f>SUM(H64,H47)</f>
        <v>75</v>
      </c>
      <c r="I65" s="423">
        <f>SUM(I64,I47)</f>
        <v>21328</v>
      </c>
      <c r="J65" s="424"/>
      <c r="K65" s="108"/>
    </row>
    <row r="66" spans="1:7" ht="12.75">
      <c r="A66" s="5"/>
      <c r="B66" s="5"/>
      <c r="C66" s="5"/>
      <c r="D66" s="5"/>
      <c r="E66" s="5"/>
      <c r="F66" s="5"/>
      <c r="G66" s="5"/>
    </row>
    <row r="67" spans="1:7" ht="12.75">
      <c r="A67" s="5"/>
      <c r="B67" s="5"/>
      <c r="C67" s="5"/>
      <c r="D67" s="5"/>
      <c r="E67" s="5"/>
      <c r="F67" s="5"/>
      <c r="G67" s="5"/>
    </row>
    <row r="68" spans="1:7" ht="12.75">
      <c r="A68" s="5"/>
      <c r="B68" s="5"/>
      <c r="C68" s="5"/>
      <c r="D68" s="5"/>
      <c r="E68" s="5"/>
      <c r="F68" s="5"/>
      <c r="G68" s="5"/>
    </row>
    <row r="69" spans="1:7" ht="12.75">
      <c r="A69" s="5"/>
      <c r="B69" s="5"/>
      <c r="C69" s="5"/>
      <c r="D69" s="5"/>
      <c r="E69" s="5"/>
      <c r="F69" s="5"/>
      <c r="G69" s="5"/>
    </row>
    <row r="70" spans="1:7" ht="12.75">
      <c r="A70" s="5"/>
      <c r="B70" s="5"/>
      <c r="C70" s="5"/>
      <c r="D70" s="5"/>
      <c r="E70" s="5"/>
      <c r="F70" s="5"/>
      <c r="G70" s="5"/>
    </row>
    <row r="71" spans="1:7" ht="12.75">
      <c r="A71" s="5"/>
      <c r="B71" s="5"/>
      <c r="C71" s="5"/>
      <c r="D71" s="5"/>
      <c r="E71" s="5"/>
      <c r="F71" s="5"/>
      <c r="G71" s="5"/>
    </row>
    <row r="72" spans="1:7" ht="12.75">
      <c r="A72" s="5"/>
      <c r="B72" s="5"/>
      <c r="C72" s="5"/>
      <c r="D72" s="5"/>
      <c r="E72" s="5"/>
      <c r="F72" s="5"/>
      <c r="G72" s="5"/>
    </row>
    <row r="73" spans="1:7" ht="12.75">
      <c r="A73" s="5"/>
      <c r="B73" s="5"/>
      <c r="C73" s="5"/>
      <c r="D73" s="5"/>
      <c r="E73" s="5"/>
      <c r="F73" s="5"/>
      <c r="G73" s="5"/>
    </row>
    <row r="74" spans="1:7" ht="12.75">
      <c r="A74" s="5"/>
      <c r="B74" s="5"/>
      <c r="C74" s="5"/>
      <c r="D74" s="5"/>
      <c r="E74" s="5"/>
      <c r="F74" s="5"/>
      <c r="G74" s="5"/>
    </row>
    <row r="75" spans="1:7" ht="12.75">
      <c r="A75" s="5"/>
      <c r="B75" s="5"/>
      <c r="C75" s="5"/>
      <c r="D75" s="5"/>
      <c r="E75" s="5"/>
      <c r="F75" s="5"/>
      <c r="G75" s="5"/>
    </row>
    <row r="76" spans="1:7" ht="12.75">
      <c r="A76" s="5"/>
      <c r="B76" s="5"/>
      <c r="C76" s="5"/>
      <c r="D76" s="5"/>
      <c r="E76" s="5"/>
      <c r="F76" s="5"/>
      <c r="G76" s="5"/>
    </row>
    <row r="77" spans="1:7" ht="12.75">
      <c r="A77" s="5"/>
      <c r="B77" s="5"/>
      <c r="C77" s="5"/>
      <c r="D77" s="5"/>
      <c r="E77" s="5"/>
      <c r="F77" s="5"/>
      <c r="G77" s="5"/>
    </row>
    <row r="78" spans="1:7" ht="12.75">
      <c r="A78" s="5"/>
      <c r="B78" s="5"/>
      <c r="C78" s="5"/>
      <c r="D78" s="5"/>
      <c r="E78" s="5"/>
      <c r="F78" s="5"/>
      <c r="G78" s="5"/>
    </row>
    <row r="79" spans="1:7" ht="12.75">
      <c r="A79" s="5"/>
      <c r="B79" s="5"/>
      <c r="C79" s="5"/>
      <c r="D79" s="5"/>
      <c r="E79" s="5"/>
      <c r="F79" s="5"/>
      <c r="G79" s="5"/>
    </row>
    <row r="80" spans="1:7" ht="12.75">
      <c r="A80" s="5"/>
      <c r="B80" s="5"/>
      <c r="C80" s="5"/>
      <c r="D80" s="5"/>
      <c r="E80" s="5"/>
      <c r="F80" s="5"/>
      <c r="G80" s="5"/>
    </row>
    <row r="81" spans="1:7" ht="12.75">
      <c r="A81" s="5"/>
      <c r="B81" s="5"/>
      <c r="C81" s="5"/>
      <c r="D81" s="5"/>
      <c r="E81" s="5"/>
      <c r="F81" s="5"/>
      <c r="G81" s="5"/>
    </row>
    <row r="82" spans="1:7" ht="12.75">
      <c r="A82" s="5"/>
      <c r="B82" s="5"/>
      <c r="C82" s="5"/>
      <c r="D82" s="5"/>
      <c r="E82" s="5"/>
      <c r="F82" s="5"/>
      <c r="G82" s="5"/>
    </row>
    <row r="83" spans="1:7" ht="12.75">
      <c r="A83" s="5"/>
      <c r="B83" s="5"/>
      <c r="C83" s="5"/>
      <c r="D83" s="5"/>
      <c r="E83" s="5"/>
      <c r="F83" s="5"/>
      <c r="G83" s="5"/>
    </row>
    <row r="84" spans="1:7" ht="12.75">
      <c r="A84" s="5"/>
      <c r="B84" s="5"/>
      <c r="C84" s="5"/>
      <c r="D84" s="5"/>
      <c r="E84" s="5"/>
      <c r="F84" s="5"/>
      <c r="G84" s="5"/>
    </row>
    <row r="85" spans="1:7" ht="12.75">
      <c r="A85" s="5"/>
      <c r="B85" s="5"/>
      <c r="C85" s="5"/>
      <c r="D85" s="5"/>
      <c r="E85" s="5"/>
      <c r="F85" s="5"/>
      <c r="G85" s="5"/>
    </row>
    <row r="86" spans="1:7" ht="12.75">
      <c r="A86" s="5"/>
      <c r="B86" s="5"/>
      <c r="C86" s="5"/>
      <c r="D86" s="5"/>
      <c r="E86" s="5"/>
      <c r="F86" s="5"/>
      <c r="G86" s="5"/>
    </row>
    <row r="87" spans="1:7" ht="12.75">
      <c r="A87" s="5"/>
      <c r="B87" s="5"/>
      <c r="C87" s="5"/>
      <c r="D87" s="5"/>
      <c r="E87" s="5"/>
      <c r="F87" s="5"/>
      <c r="G87" s="5"/>
    </row>
    <row r="88" spans="1:7" ht="12.75">
      <c r="A88" s="5"/>
      <c r="B88" s="5"/>
      <c r="C88" s="5"/>
      <c r="D88" s="5"/>
      <c r="E88" s="5"/>
      <c r="F88" s="5"/>
      <c r="G88" s="5"/>
    </row>
    <row r="89" spans="1:7" ht="12.75">
      <c r="A89" s="5"/>
      <c r="B89" s="5"/>
      <c r="C89" s="5"/>
      <c r="D89" s="5"/>
      <c r="E89" s="5"/>
      <c r="F89" s="5"/>
      <c r="G89" s="5"/>
    </row>
    <row r="90" spans="1:7" ht="12.75">
      <c r="A90" s="5"/>
      <c r="B90" s="5"/>
      <c r="C90" s="5"/>
      <c r="D90" s="5"/>
      <c r="E90" s="5"/>
      <c r="F90" s="5"/>
      <c r="G90" s="5"/>
    </row>
    <row r="91" spans="1:7" ht="12.75">
      <c r="A91" s="5"/>
      <c r="B91" s="5"/>
      <c r="C91" s="5"/>
      <c r="D91" s="5"/>
      <c r="E91" s="5"/>
      <c r="F91" s="5"/>
      <c r="G91" s="5"/>
    </row>
    <row r="92" spans="1:7" ht="12.75">
      <c r="A92" s="5"/>
      <c r="B92" s="5"/>
      <c r="C92" s="5"/>
      <c r="D92" s="5"/>
      <c r="E92" s="5"/>
      <c r="F92" s="5"/>
      <c r="G92" s="5"/>
    </row>
    <row r="93" spans="1:7" ht="12.75">
      <c r="A93" s="5"/>
      <c r="B93" s="5"/>
      <c r="C93" s="5"/>
      <c r="D93" s="5"/>
      <c r="E93" s="5"/>
      <c r="F93" s="5"/>
      <c r="G93" s="5"/>
    </row>
    <row r="94" spans="1:7" ht="12.75">
      <c r="A94" s="5"/>
      <c r="B94" s="5"/>
      <c r="C94" s="5"/>
      <c r="D94" s="5"/>
      <c r="E94" s="5"/>
      <c r="F94" s="5"/>
      <c r="G94" s="5"/>
    </row>
    <row r="95" spans="1:7" ht="12.75">
      <c r="A95" s="5"/>
      <c r="B95" s="5"/>
      <c r="C95" s="5"/>
      <c r="D95" s="5"/>
      <c r="E95" s="5"/>
      <c r="F95" s="5"/>
      <c r="G95" s="5"/>
    </row>
    <row r="96" spans="1:7" ht="12.75">
      <c r="A96" s="5"/>
      <c r="B96" s="5"/>
      <c r="C96" s="5"/>
      <c r="D96" s="5"/>
      <c r="E96" s="5"/>
      <c r="F96" s="5"/>
      <c r="G96" s="5"/>
    </row>
    <row r="97" spans="1:7" ht="12.75">
      <c r="A97" s="5"/>
      <c r="B97" s="5"/>
      <c r="C97" s="5"/>
      <c r="D97" s="5"/>
      <c r="E97" s="5"/>
      <c r="F97" s="5"/>
      <c r="G97" s="5"/>
    </row>
    <row r="98" spans="1:7" ht="12.75">
      <c r="A98" s="5"/>
      <c r="B98" s="5"/>
      <c r="C98" s="5"/>
      <c r="D98" s="5"/>
      <c r="E98" s="5"/>
      <c r="F98" s="5"/>
      <c r="G98" s="5"/>
    </row>
    <row r="99" spans="1:7" ht="12.75">
      <c r="A99" s="5"/>
      <c r="B99" s="5"/>
      <c r="C99" s="5"/>
      <c r="D99" s="5"/>
      <c r="E99" s="5"/>
      <c r="F99" s="5"/>
      <c r="G99" s="5"/>
    </row>
    <row r="100" spans="1:7" ht="12.75">
      <c r="A100" s="5"/>
      <c r="B100" s="5"/>
      <c r="C100" s="5"/>
      <c r="D100" s="5"/>
      <c r="E100" s="5"/>
      <c r="F100" s="5"/>
      <c r="G100" s="5"/>
    </row>
    <row r="101" spans="1:7" ht="12.75">
      <c r="A101" s="5"/>
      <c r="B101" s="5"/>
      <c r="C101" s="5"/>
      <c r="D101" s="5"/>
      <c r="E101" s="5"/>
      <c r="F101" s="5"/>
      <c r="G101" s="5"/>
    </row>
    <row r="102" spans="1:7" ht="12.75">
      <c r="A102" s="5"/>
      <c r="B102" s="5"/>
      <c r="C102" s="5"/>
      <c r="D102" s="5"/>
      <c r="E102" s="5"/>
      <c r="F102" s="5"/>
      <c r="G102" s="5"/>
    </row>
  </sheetData>
  <sheetProtection/>
  <mergeCells count="58">
    <mergeCell ref="A1:G1"/>
    <mergeCell ref="A35:I35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4:B64"/>
    <mergeCell ref="C64:D64"/>
    <mergeCell ref="A65:B65"/>
    <mergeCell ref="C65:D65"/>
    <mergeCell ref="A60:B60"/>
    <mergeCell ref="C60:D60"/>
    <mergeCell ref="A61:B61"/>
    <mergeCell ref="C61:D61"/>
    <mergeCell ref="A62:B62"/>
    <mergeCell ref="A63:B63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C1" sqref="C1:C16384"/>
    </sheetView>
  </sheetViews>
  <sheetFormatPr defaultColWidth="9.140625" defaultRowHeight="12.75"/>
  <cols>
    <col min="1" max="1" width="58.140625" style="373" customWidth="1"/>
    <col min="2" max="2" width="11.421875" style="373" customWidth="1"/>
    <col min="3" max="3" width="9.7109375" style="373" customWidth="1"/>
    <col min="4" max="16384" width="9.140625" style="373" customWidth="1"/>
  </cols>
  <sheetData>
    <row r="1" spans="1:5" ht="59.25" customHeight="1">
      <c r="A1" s="487" t="s">
        <v>522</v>
      </c>
      <c r="B1" s="642"/>
      <c r="E1" s="427"/>
    </row>
    <row r="2" spans="1:2" ht="12.75">
      <c r="A2" s="155"/>
      <c r="B2" s="428" t="s">
        <v>436</v>
      </c>
    </row>
    <row r="3" spans="1:2" ht="12.75">
      <c r="A3" s="428"/>
      <c r="B3" s="428"/>
    </row>
    <row r="4" spans="1:3" ht="27.75" customHeight="1">
      <c r="A4" s="376" t="s">
        <v>134</v>
      </c>
      <c r="B4" s="425" t="s">
        <v>623</v>
      </c>
      <c r="C4" s="429" t="s">
        <v>624</v>
      </c>
    </row>
    <row r="5" spans="1:3" ht="0.75" customHeight="1">
      <c r="A5" s="430"/>
      <c r="B5" s="355"/>
      <c r="C5" s="431"/>
    </row>
    <row r="6" spans="1:3" ht="14.25" hidden="1">
      <c r="A6" s="430"/>
      <c r="B6" s="356"/>
      <c r="C6" s="431"/>
    </row>
    <row r="7" spans="1:3" ht="12" customHeight="1" hidden="1">
      <c r="A7" s="430"/>
      <c r="B7" s="356"/>
      <c r="C7" s="431"/>
    </row>
    <row r="8" spans="1:3" ht="33" customHeight="1">
      <c r="A8" s="430" t="s">
        <v>523</v>
      </c>
      <c r="B8" s="432">
        <v>60000</v>
      </c>
      <c r="C8" s="433">
        <v>60000</v>
      </c>
    </row>
    <row r="9" spans="1:3" ht="27" customHeight="1">
      <c r="A9" s="434" t="s">
        <v>524</v>
      </c>
      <c r="B9" s="435">
        <v>1200</v>
      </c>
      <c r="C9" s="433">
        <v>1200</v>
      </c>
    </row>
    <row r="10" spans="1:3" ht="29.25" customHeight="1">
      <c r="A10" s="430" t="s">
        <v>525</v>
      </c>
      <c r="B10" s="435">
        <v>8500</v>
      </c>
      <c r="C10" s="433">
        <v>8500</v>
      </c>
    </row>
    <row r="11" spans="1:3" ht="37.5" customHeight="1">
      <c r="A11" s="430" t="s">
        <v>526</v>
      </c>
      <c r="B11" s="435">
        <v>1700</v>
      </c>
      <c r="C11" s="433">
        <v>1700</v>
      </c>
    </row>
    <row r="12" spans="1:3" ht="30.75" customHeight="1">
      <c r="A12" s="430" t="s">
        <v>527</v>
      </c>
      <c r="B12" s="432"/>
      <c r="C12" s="433"/>
    </row>
    <row r="13" spans="1:3" ht="25.5" customHeight="1">
      <c r="A13" s="430" t="s">
        <v>528</v>
      </c>
      <c r="B13" s="435">
        <v>800</v>
      </c>
      <c r="C13" s="433">
        <v>800</v>
      </c>
    </row>
    <row r="14" spans="1:3" ht="24" customHeight="1">
      <c r="A14" s="430" t="s">
        <v>529</v>
      </c>
      <c r="B14" s="432">
        <v>12000</v>
      </c>
      <c r="C14" s="433">
        <v>12000</v>
      </c>
    </row>
    <row r="15" spans="1:3" ht="24.75" customHeight="1">
      <c r="A15" s="430" t="s">
        <v>530</v>
      </c>
      <c r="B15" s="432">
        <v>6000</v>
      </c>
      <c r="C15" s="433">
        <v>6000</v>
      </c>
    </row>
    <row r="16" spans="1:3" ht="30.75" customHeight="1">
      <c r="A16" s="430" t="s">
        <v>531</v>
      </c>
      <c r="B16" s="436">
        <v>3000</v>
      </c>
      <c r="C16" s="433">
        <v>3000</v>
      </c>
    </row>
    <row r="17" spans="1:3" ht="27" customHeight="1">
      <c r="A17" s="430" t="s">
        <v>532</v>
      </c>
      <c r="B17" s="436">
        <v>800</v>
      </c>
      <c r="C17" s="433">
        <v>800</v>
      </c>
    </row>
    <row r="18" spans="1:3" ht="32.25" customHeight="1">
      <c r="A18" s="430" t="s">
        <v>533</v>
      </c>
      <c r="B18" s="437">
        <v>2000</v>
      </c>
      <c r="C18" s="433">
        <v>2000</v>
      </c>
    </row>
    <row r="19" spans="1:3" ht="32.25" customHeight="1">
      <c r="A19" s="430" t="s">
        <v>534</v>
      </c>
      <c r="B19" s="436">
        <v>500</v>
      </c>
      <c r="C19" s="433">
        <v>500</v>
      </c>
    </row>
    <row r="20" spans="1:3" ht="31.5" customHeight="1">
      <c r="A20" s="430" t="s">
        <v>535</v>
      </c>
      <c r="B20" s="432">
        <v>1300</v>
      </c>
      <c r="C20" s="433">
        <v>1300</v>
      </c>
    </row>
    <row r="21" spans="1:3" ht="26.25" customHeight="1">
      <c r="A21" s="430" t="s">
        <v>536</v>
      </c>
      <c r="B21" s="432"/>
      <c r="C21" s="433"/>
    </row>
    <row r="22" spans="1:3" ht="28.5" customHeight="1">
      <c r="A22" s="438" t="s">
        <v>537</v>
      </c>
      <c r="B22" s="439">
        <f>SUM(B5:B21)</f>
        <v>97800</v>
      </c>
      <c r="C22" s="439">
        <f>SUM(C5:C21)</f>
        <v>97800</v>
      </c>
    </row>
    <row r="23" spans="1:3" ht="33" customHeight="1">
      <c r="A23" s="430" t="s">
        <v>538</v>
      </c>
      <c r="B23" s="440"/>
      <c r="C23" s="433"/>
    </row>
    <row r="24" spans="1:3" ht="25.5" customHeight="1">
      <c r="A24" s="441" t="s">
        <v>539</v>
      </c>
      <c r="B24" s="442"/>
      <c r="C24" s="433"/>
    </row>
    <row r="25" spans="1:3" ht="36.75" customHeight="1">
      <c r="A25" s="430" t="s">
        <v>540</v>
      </c>
      <c r="B25" s="440"/>
      <c r="C25" s="433"/>
    </row>
    <row r="26" spans="1:3" ht="24" customHeight="1">
      <c r="A26" s="430" t="s">
        <v>541</v>
      </c>
      <c r="B26" s="440"/>
      <c r="C26" s="433"/>
    </row>
    <row r="27" spans="1:3" ht="22.5" customHeight="1">
      <c r="A27" s="430" t="s">
        <v>542</v>
      </c>
      <c r="B27" s="440"/>
      <c r="C27" s="433"/>
    </row>
    <row r="28" spans="1:3" ht="24" customHeight="1">
      <c r="A28" s="430" t="s">
        <v>543</v>
      </c>
      <c r="B28" s="440"/>
      <c r="C28" s="433"/>
    </row>
    <row r="29" spans="1:3" ht="26.25" customHeight="1">
      <c r="A29" s="430" t="s">
        <v>544</v>
      </c>
      <c r="B29" s="443">
        <v>400</v>
      </c>
      <c r="C29" s="433">
        <v>400</v>
      </c>
    </row>
    <row r="30" spans="1:3" ht="36.75" customHeight="1">
      <c r="A30" s="430" t="s">
        <v>545</v>
      </c>
      <c r="B30" s="432">
        <v>800</v>
      </c>
      <c r="C30" s="433">
        <v>800</v>
      </c>
    </row>
    <row r="31" spans="1:3" ht="26.25" customHeight="1">
      <c r="A31" s="430" t="s">
        <v>546</v>
      </c>
      <c r="B31" s="432"/>
      <c r="C31" s="433"/>
    </row>
    <row r="32" spans="1:3" ht="28.5" customHeight="1">
      <c r="A32" s="430" t="s">
        <v>547</v>
      </c>
      <c r="B32" s="432">
        <v>700</v>
      </c>
      <c r="C32" s="433">
        <v>700</v>
      </c>
    </row>
    <row r="33" spans="1:3" ht="32.25" customHeight="1">
      <c r="A33" s="430" t="s">
        <v>548</v>
      </c>
      <c r="B33" s="432"/>
      <c r="C33" s="433"/>
    </row>
    <row r="34" spans="1:3" ht="29.25" customHeight="1">
      <c r="A34" s="444" t="s">
        <v>549</v>
      </c>
      <c r="B34" s="432">
        <f>SUM(B23:B33)</f>
        <v>1900</v>
      </c>
      <c r="C34" s="433">
        <v>1900</v>
      </c>
    </row>
    <row r="35" spans="1:3" ht="44.25" customHeight="1">
      <c r="A35" s="445" t="s">
        <v>550</v>
      </c>
      <c r="B35" s="446">
        <f>SUM(B34,B22)</f>
        <v>99700</v>
      </c>
      <c r="C35" s="446">
        <f>SUM(C34,C22)</f>
        <v>99700</v>
      </c>
    </row>
    <row r="36" spans="1:6" ht="23.25" customHeight="1">
      <c r="A36" s="447" t="s">
        <v>551</v>
      </c>
      <c r="B36" s="426">
        <v>3700</v>
      </c>
      <c r="C36" s="433">
        <v>3700</v>
      </c>
      <c r="F36" s="448"/>
    </row>
    <row r="37" spans="1:3" ht="25.5" customHeight="1">
      <c r="A37" s="447" t="s">
        <v>625</v>
      </c>
      <c r="B37" s="426"/>
      <c r="C37" s="433">
        <v>1359</v>
      </c>
    </row>
    <row r="38" spans="1:3" ht="27.75" customHeight="1">
      <c r="A38" s="447" t="s">
        <v>552</v>
      </c>
      <c r="B38" s="426"/>
      <c r="C38" s="433"/>
    </row>
    <row r="39" spans="1:3" ht="43.5" customHeight="1">
      <c r="A39" s="449" t="s">
        <v>553</v>
      </c>
      <c r="B39" s="450">
        <f>SUM(B35:B38)</f>
        <v>103400</v>
      </c>
      <c r="C39" s="450">
        <f>SUM(C35:C38)</f>
        <v>104759</v>
      </c>
    </row>
    <row r="40" spans="1:3" ht="12.75">
      <c r="A40" s="401"/>
      <c r="B40" s="451"/>
      <c r="C40" s="452"/>
    </row>
    <row r="41" spans="1:3" ht="25.5" customHeight="1">
      <c r="A41" s="376" t="s">
        <v>134</v>
      </c>
      <c r="B41" s="453" t="s">
        <v>623</v>
      </c>
      <c r="C41" s="454" t="s">
        <v>626</v>
      </c>
    </row>
    <row r="42" spans="1:3" ht="20.25" customHeight="1">
      <c r="A42" s="455" t="s">
        <v>554</v>
      </c>
      <c r="B42" s="456"/>
      <c r="C42" s="433"/>
    </row>
    <row r="43" spans="1:3" ht="19.5" customHeight="1">
      <c r="A43" s="455" t="s">
        <v>555</v>
      </c>
      <c r="B43" s="456"/>
      <c r="C43" s="433"/>
    </row>
    <row r="44" spans="1:3" ht="21" customHeight="1">
      <c r="A44" s="455" t="s">
        <v>556</v>
      </c>
      <c r="B44" s="456"/>
      <c r="C44" s="433"/>
    </row>
    <row r="45" spans="1:3" ht="16.5" customHeight="1">
      <c r="A45" s="455" t="s">
        <v>557</v>
      </c>
      <c r="B45" s="456"/>
      <c r="C45" s="433"/>
    </row>
    <row r="46" spans="1:3" ht="18.75" customHeight="1">
      <c r="A46" s="455" t="s">
        <v>558</v>
      </c>
      <c r="B46" s="456"/>
      <c r="C46" s="433"/>
    </row>
    <row r="47" spans="1:3" ht="19.5" customHeight="1">
      <c r="A47" s="457" t="s">
        <v>559</v>
      </c>
      <c r="B47" s="458">
        <f>SUM(B42:B46)</f>
        <v>0</v>
      </c>
      <c r="C47" s="459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D352"/>
  <sheetViews>
    <sheetView zoomScale="115" zoomScaleNormal="115" zoomScalePageLayoutView="0" workbookViewId="0" topLeftCell="A1">
      <selection activeCell="D2" sqref="D2"/>
    </sheetView>
  </sheetViews>
  <sheetFormatPr defaultColWidth="9.140625" defaultRowHeight="12.75"/>
  <cols>
    <col min="1" max="1" width="60.421875" style="0" customWidth="1"/>
    <col min="2" max="2" width="13.7109375" style="0" customWidth="1"/>
    <col min="3" max="3" width="15.421875" style="0" customWidth="1"/>
    <col min="4" max="4" width="15.140625" style="0" customWidth="1"/>
  </cols>
  <sheetData>
    <row r="1" spans="1:4" ht="15" customHeight="1">
      <c r="A1" s="479" t="s">
        <v>9</v>
      </c>
      <c r="B1" s="479"/>
      <c r="C1" s="479"/>
      <c r="D1" s="479"/>
    </row>
    <row r="2" spans="1:4" ht="12.75">
      <c r="A2" s="5"/>
      <c r="B2" s="5"/>
      <c r="C2" s="5"/>
      <c r="D2" s="5" t="s">
        <v>132</v>
      </c>
    </row>
    <row r="3" spans="1:4" ht="12.75">
      <c r="A3" s="483" t="s">
        <v>10</v>
      </c>
      <c r="B3" s="484"/>
      <c r="C3" s="484"/>
      <c r="D3" s="484"/>
    </row>
    <row r="4" spans="1:4" ht="12.75">
      <c r="A4" s="483" t="s">
        <v>11</v>
      </c>
      <c r="B4" s="485"/>
      <c r="C4" s="485"/>
      <c r="D4" s="485"/>
    </row>
    <row r="5" spans="1:4" ht="24">
      <c r="A5" s="7" t="s">
        <v>12</v>
      </c>
      <c r="B5" s="8" t="s">
        <v>13</v>
      </c>
      <c r="C5" s="8" t="s">
        <v>14</v>
      </c>
      <c r="D5" s="9" t="s">
        <v>15</v>
      </c>
    </row>
    <row r="6" spans="1:4" ht="12.75">
      <c r="A6" s="10" t="s">
        <v>16</v>
      </c>
      <c r="B6" s="11"/>
      <c r="C6" s="11"/>
      <c r="D6" s="12">
        <v>9106440</v>
      </c>
    </row>
    <row r="7" spans="1:4" ht="12.75">
      <c r="A7" s="13" t="s">
        <v>17</v>
      </c>
      <c r="B7" s="11"/>
      <c r="C7" s="11"/>
      <c r="D7" s="14">
        <v>6843015</v>
      </c>
    </row>
    <row r="8" spans="1:4" ht="12.75">
      <c r="A8" s="13" t="s">
        <v>18</v>
      </c>
      <c r="B8" s="11"/>
      <c r="C8" s="11"/>
      <c r="D8" s="14">
        <v>2263425</v>
      </c>
    </row>
    <row r="9" spans="1:4" ht="12.75">
      <c r="A9" s="10" t="s">
        <v>19</v>
      </c>
      <c r="B9" s="11"/>
      <c r="C9" s="11"/>
      <c r="D9" s="12">
        <v>12989191</v>
      </c>
    </row>
    <row r="10" spans="1:4" ht="12.75">
      <c r="A10" s="13" t="s">
        <v>20</v>
      </c>
      <c r="B10" s="11"/>
      <c r="C10" s="11"/>
      <c r="D10" s="14">
        <v>10796460</v>
      </c>
    </row>
    <row r="11" spans="1:4" ht="12.75">
      <c r="A11" s="13" t="s">
        <v>21</v>
      </c>
      <c r="B11" s="11"/>
      <c r="C11" s="11"/>
      <c r="D11" s="14">
        <v>2192731</v>
      </c>
    </row>
    <row r="12" spans="1:4" ht="12.75">
      <c r="A12" s="10" t="s">
        <v>22</v>
      </c>
      <c r="B12" s="11"/>
      <c r="C12" s="11"/>
      <c r="D12" s="14"/>
    </row>
    <row r="13" spans="1:4" ht="12.75">
      <c r="A13" s="13" t="s">
        <v>23</v>
      </c>
      <c r="B13" s="11"/>
      <c r="C13" s="11"/>
      <c r="D13" s="14"/>
    </row>
    <row r="14" spans="1:4" ht="12.75">
      <c r="A14" s="13" t="s">
        <v>24</v>
      </c>
      <c r="B14" s="11"/>
      <c r="C14" s="11"/>
      <c r="D14" s="14"/>
    </row>
    <row r="15" spans="1:4" ht="12.75">
      <c r="A15" s="10" t="s">
        <v>25</v>
      </c>
      <c r="B15" s="11"/>
      <c r="C15" s="11"/>
      <c r="D15" s="14"/>
    </row>
    <row r="16" spans="1:4" ht="12.75">
      <c r="A16" s="13" t="s">
        <v>26</v>
      </c>
      <c r="B16" s="11"/>
      <c r="C16" s="11"/>
      <c r="D16" s="14"/>
    </row>
    <row r="17" spans="1:4" ht="12.75">
      <c r="A17" s="13" t="s">
        <v>27</v>
      </c>
      <c r="B17" s="11"/>
      <c r="C17" s="11"/>
      <c r="D17" s="14"/>
    </row>
    <row r="18" spans="1:4" ht="12.75">
      <c r="A18" s="10" t="s">
        <v>28</v>
      </c>
      <c r="B18" s="11"/>
      <c r="C18" s="11"/>
      <c r="D18" s="12">
        <v>114256</v>
      </c>
    </row>
    <row r="19" spans="1:4" ht="15.75" customHeight="1">
      <c r="A19" s="10" t="s">
        <v>29</v>
      </c>
      <c r="B19" s="11">
        <v>1700</v>
      </c>
      <c r="C19" s="11"/>
      <c r="D19" s="12">
        <v>170000</v>
      </c>
    </row>
    <row r="20" spans="1:4" ht="38.25">
      <c r="A20" s="10" t="s">
        <v>30</v>
      </c>
      <c r="B20" s="11"/>
      <c r="C20" s="11"/>
      <c r="D20" s="12">
        <v>11031450</v>
      </c>
    </row>
    <row r="21" spans="1:4" ht="29.25" customHeight="1">
      <c r="A21" s="13" t="s">
        <v>31</v>
      </c>
      <c r="B21" s="11"/>
      <c r="C21" s="11"/>
      <c r="D21" s="14">
        <v>11031450</v>
      </c>
    </row>
    <row r="22" spans="1:4" ht="25.5">
      <c r="A22" s="13" t="s">
        <v>32</v>
      </c>
      <c r="B22" s="11"/>
      <c r="C22" s="11"/>
      <c r="D22" s="14"/>
    </row>
    <row r="23" spans="1:4" ht="12.75">
      <c r="A23" s="10" t="s">
        <v>33</v>
      </c>
      <c r="B23" s="11"/>
      <c r="C23" s="11"/>
      <c r="D23" s="14"/>
    </row>
    <row r="24" spans="1:4" ht="12.75">
      <c r="A24" s="10" t="s">
        <v>34</v>
      </c>
      <c r="B24" s="11"/>
      <c r="C24" s="11"/>
      <c r="D24" s="12">
        <v>32602110</v>
      </c>
    </row>
    <row r="25" spans="1:4" ht="12.75">
      <c r="A25" s="10" t="s">
        <v>35</v>
      </c>
      <c r="B25" s="11"/>
      <c r="C25" s="11"/>
      <c r="D25" s="12">
        <v>4663095</v>
      </c>
    </row>
    <row r="26" spans="1:4" ht="12.75">
      <c r="A26" s="13" t="s">
        <v>36</v>
      </c>
      <c r="B26" s="11"/>
      <c r="C26" s="11"/>
      <c r="D26" s="14">
        <v>4663095</v>
      </c>
    </row>
    <row r="27" spans="1:4" ht="12.75">
      <c r="A27" s="13" t="s">
        <v>37</v>
      </c>
      <c r="B27" s="11"/>
      <c r="C27" s="11"/>
      <c r="D27" s="14"/>
    </row>
    <row r="28" spans="1:4" ht="12.75">
      <c r="A28" s="10" t="s">
        <v>38</v>
      </c>
      <c r="B28" s="11"/>
      <c r="C28" s="11"/>
      <c r="D28" s="12">
        <v>20006550</v>
      </c>
    </row>
    <row r="29" spans="1:4" ht="13.5" customHeight="1">
      <c r="A29" s="13" t="s">
        <v>39</v>
      </c>
      <c r="B29" s="11"/>
      <c r="C29" s="11"/>
      <c r="D29" s="14">
        <v>6359500</v>
      </c>
    </row>
    <row r="30" spans="1:4" ht="12.75">
      <c r="A30" s="13" t="s">
        <v>40</v>
      </c>
      <c r="B30" s="11">
        <v>1.36</v>
      </c>
      <c r="C30" s="11"/>
      <c r="D30" s="14">
        <v>2689160</v>
      </c>
    </row>
    <row r="31" spans="1:4" ht="12.75">
      <c r="A31" s="13" t="s">
        <v>41</v>
      </c>
      <c r="B31" s="11">
        <v>1.85</v>
      </c>
      <c r="C31" s="11"/>
      <c r="D31" s="14">
        <v>3670340</v>
      </c>
    </row>
    <row r="32" spans="1:4" ht="12.75">
      <c r="A32" s="13" t="s">
        <v>42</v>
      </c>
      <c r="B32" s="11"/>
      <c r="C32" s="11"/>
      <c r="D32" s="14">
        <v>3726550</v>
      </c>
    </row>
    <row r="33" spans="1:4" ht="12.75">
      <c r="A33" s="13" t="s">
        <v>43</v>
      </c>
      <c r="B33" s="11"/>
      <c r="C33" s="11"/>
      <c r="D33" s="14">
        <v>6996500</v>
      </c>
    </row>
    <row r="34" spans="1:4" ht="12.75">
      <c r="A34" s="13" t="s">
        <v>44</v>
      </c>
      <c r="B34" s="11"/>
      <c r="C34" s="11"/>
      <c r="D34" s="14"/>
    </row>
    <row r="35" spans="1:4" ht="12.75">
      <c r="A35" s="13" t="s">
        <v>45</v>
      </c>
      <c r="B35" s="11"/>
      <c r="C35" s="11"/>
      <c r="D35" s="14"/>
    </row>
    <row r="36" spans="1:4" ht="12.75">
      <c r="A36" s="13" t="s">
        <v>46</v>
      </c>
      <c r="B36" s="11"/>
      <c r="C36" s="11"/>
      <c r="D36" s="14"/>
    </row>
    <row r="37" spans="1:4" ht="12.75">
      <c r="A37" s="13" t="s">
        <v>47</v>
      </c>
      <c r="B37" s="11"/>
      <c r="C37" s="11"/>
      <c r="D37" s="14"/>
    </row>
    <row r="38" spans="1:4" ht="12.75">
      <c r="A38" s="13" t="s">
        <v>48</v>
      </c>
      <c r="B38" s="11">
        <v>20</v>
      </c>
      <c r="C38" s="11"/>
      <c r="D38" s="14">
        <v>2924000</v>
      </c>
    </row>
    <row r="39" spans="1:4" ht="25.5">
      <c r="A39" s="13" t="s">
        <v>49</v>
      </c>
      <c r="B39" s="11"/>
      <c r="C39" s="11"/>
      <c r="D39" s="14"/>
    </row>
    <row r="40" spans="1:4" ht="12.75">
      <c r="A40" s="13" t="s">
        <v>50</v>
      </c>
      <c r="B40" s="11"/>
      <c r="C40" s="11"/>
      <c r="D40" s="14"/>
    </row>
    <row r="41" spans="1:4" ht="25.5">
      <c r="A41" s="13" t="s">
        <v>51</v>
      </c>
      <c r="B41" s="11"/>
      <c r="C41" s="11"/>
      <c r="D41" s="14"/>
    </row>
    <row r="42" spans="1:4" ht="29.25" customHeight="1">
      <c r="A42" s="10" t="s">
        <v>52</v>
      </c>
      <c r="B42" s="11"/>
      <c r="C42" s="11"/>
      <c r="D42" s="12">
        <v>20837400</v>
      </c>
    </row>
    <row r="43" spans="1:4" ht="12.75">
      <c r="A43" s="13" t="s">
        <v>53</v>
      </c>
      <c r="B43" s="11"/>
      <c r="C43" s="11"/>
      <c r="D43" s="14"/>
    </row>
    <row r="44" spans="1:4" ht="12.75">
      <c r="A44" s="13" t="s">
        <v>54</v>
      </c>
      <c r="B44" s="11"/>
      <c r="C44" s="11"/>
      <c r="D44" s="14">
        <v>20837400</v>
      </c>
    </row>
    <row r="45" spans="1:4" ht="12.75">
      <c r="A45" s="13" t="s">
        <v>55</v>
      </c>
      <c r="B45" s="11"/>
      <c r="C45" s="11"/>
      <c r="D45" s="14"/>
    </row>
    <row r="46" spans="1:4" ht="12.75">
      <c r="A46" s="10" t="s">
        <v>56</v>
      </c>
      <c r="B46" s="11"/>
      <c r="C46" s="11"/>
      <c r="D46" s="14"/>
    </row>
    <row r="47" spans="1:4" ht="12.75">
      <c r="A47" s="13" t="s">
        <v>57</v>
      </c>
      <c r="B47" s="11"/>
      <c r="C47" s="11"/>
      <c r="D47" s="14"/>
    </row>
    <row r="48" spans="1:4" ht="12.75">
      <c r="A48" s="13" t="s">
        <v>58</v>
      </c>
      <c r="B48" s="11"/>
      <c r="C48" s="11"/>
      <c r="D48" s="14"/>
    </row>
    <row r="49" spans="1:4" ht="12.75">
      <c r="A49" s="10" t="s">
        <v>59</v>
      </c>
      <c r="B49" s="11"/>
      <c r="C49" s="11"/>
      <c r="D49" s="14"/>
    </row>
    <row r="50" spans="1:4" ht="12.75">
      <c r="A50" s="13" t="s">
        <v>60</v>
      </c>
      <c r="B50" s="11"/>
      <c r="C50" s="11"/>
      <c r="D50" s="14"/>
    </row>
    <row r="51" spans="1:4" ht="12.75">
      <c r="A51" s="13" t="s">
        <v>61</v>
      </c>
      <c r="B51" s="11"/>
      <c r="C51" s="11"/>
      <c r="D51" s="14"/>
    </row>
    <row r="52" spans="1:4" ht="12.75">
      <c r="A52" s="13" t="s">
        <v>62</v>
      </c>
      <c r="B52" s="11"/>
      <c r="C52" s="11"/>
      <c r="D52" s="14"/>
    </row>
    <row r="53" spans="1:4" ht="54" customHeight="1">
      <c r="A53" s="10" t="s">
        <v>63</v>
      </c>
      <c r="B53" s="11"/>
      <c r="C53" s="11"/>
      <c r="D53" s="12">
        <v>228885334</v>
      </c>
    </row>
    <row r="54" spans="1:4" ht="12.75">
      <c r="A54" s="10" t="s">
        <v>64</v>
      </c>
      <c r="B54" s="11"/>
      <c r="C54" s="11"/>
      <c r="D54" s="14">
        <v>32445066</v>
      </c>
    </row>
    <row r="55" spans="1:4" ht="28.5" customHeight="1">
      <c r="A55" s="10" t="s">
        <v>65</v>
      </c>
      <c r="B55" s="11"/>
      <c r="C55" s="11"/>
      <c r="D55" s="14">
        <v>2442000</v>
      </c>
    </row>
    <row r="56" spans="1:4" ht="31.5" customHeight="1">
      <c r="A56" s="10" t="s">
        <v>66</v>
      </c>
      <c r="B56" s="11"/>
      <c r="C56" s="11"/>
      <c r="D56" s="14">
        <v>9745733</v>
      </c>
    </row>
    <row r="57" spans="1:4" ht="25.5">
      <c r="A57" s="10" t="s">
        <v>67</v>
      </c>
      <c r="B57" s="11"/>
      <c r="C57" s="11"/>
      <c r="D57" s="14">
        <v>3821667</v>
      </c>
    </row>
    <row r="58" spans="1:4" ht="25.5">
      <c r="A58" s="10" t="s">
        <v>68</v>
      </c>
      <c r="B58" s="11"/>
      <c r="C58" s="11"/>
      <c r="D58" s="14">
        <v>1971666</v>
      </c>
    </row>
    <row r="59" spans="1:4" ht="17.25" customHeight="1">
      <c r="A59" s="10" t="s">
        <v>69</v>
      </c>
      <c r="B59" s="11"/>
      <c r="C59" s="11"/>
      <c r="D59" s="14"/>
    </row>
    <row r="60" spans="1:4" ht="25.5">
      <c r="A60" s="10" t="s">
        <v>70</v>
      </c>
      <c r="B60" s="11"/>
      <c r="C60" s="11"/>
      <c r="D60" s="14">
        <v>14464000</v>
      </c>
    </row>
    <row r="61" spans="1:4" ht="12.75">
      <c r="A61" s="10" t="s">
        <v>71</v>
      </c>
      <c r="B61" s="11"/>
      <c r="C61" s="11"/>
      <c r="D61" s="14">
        <v>29426000</v>
      </c>
    </row>
    <row r="62" spans="1:4" ht="15" customHeight="1">
      <c r="A62" s="10" t="s">
        <v>72</v>
      </c>
      <c r="B62" s="11"/>
      <c r="C62" s="11"/>
      <c r="D62" s="14">
        <v>23865000</v>
      </c>
    </row>
    <row r="63" spans="1:4" ht="12.75">
      <c r="A63" s="10" t="s">
        <v>73</v>
      </c>
      <c r="B63" s="11"/>
      <c r="C63" s="11"/>
      <c r="D63" s="14">
        <v>5561000</v>
      </c>
    </row>
    <row r="64" spans="1:4" ht="16.5" customHeight="1">
      <c r="A64" s="10" t="s">
        <v>74</v>
      </c>
      <c r="B64" s="11"/>
      <c r="C64" s="11"/>
      <c r="D64" s="14"/>
    </row>
    <row r="65" spans="1:4" ht="21" customHeight="1">
      <c r="A65" s="15" t="s">
        <v>75</v>
      </c>
      <c r="B65" s="16"/>
      <c r="C65" s="16"/>
      <c r="D65" s="17">
        <v>290756400</v>
      </c>
    </row>
    <row r="66" spans="1:4" ht="12.75">
      <c r="A66" s="10"/>
      <c r="B66" s="11"/>
      <c r="C66" s="11"/>
      <c r="D66" s="18"/>
    </row>
    <row r="67" spans="1:4" ht="12.75">
      <c r="A67" s="480" t="s">
        <v>76</v>
      </c>
      <c r="B67" s="486"/>
      <c r="C67" s="486"/>
      <c r="D67" s="486"/>
    </row>
    <row r="68" spans="1:4" ht="12.75">
      <c r="A68" s="480" t="s">
        <v>77</v>
      </c>
      <c r="B68" s="486"/>
      <c r="C68" s="486"/>
      <c r="D68" s="486"/>
    </row>
    <row r="69" spans="1:4" ht="24">
      <c r="A69" s="19" t="s">
        <v>12</v>
      </c>
      <c r="B69" s="20" t="s">
        <v>13</v>
      </c>
      <c r="C69" s="20" t="s">
        <v>14</v>
      </c>
      <c r="D69" s="20" t="s">
        <v>15</v>
      </c>
    </row>
    <row r="70" spans="1:4" ht="25.5">
      <c r="A70" s="21" t="s">
        <v>78</v>
      </c>
      <c r="B70" s="11"/>
      <c r="C70" s="11"/>
      <c r="D70" s="11">
        <v>29177600</v>
      </c>
    </row>
    <row r="71" spans="1:4" ht="25.5">
      <c r="A71" s="21" t="s">
        <v>79</v>
      </c>
      <c r="B71" s="11"/>
      <c r="C71" s="11"/>
      <c r="D71" s="11">
        <v>131223449</v>
      </c>
    </row>
    <row r="72" spans="1:4" ht="12.75">
      <c r="A72" s="15" t="s">
        <v>75</v>
      </c>
      <c r="B72" s="16"/>
      <c r="C72" s="16"/>
      <c r="D72" s="17">
        <v>160401049</v>
      </c>
    </row>
    <row r="73" spans="1:4" ht="12.75">
      <c r="A73" s="21"/>
      <c r="B73" s="11"/>
      <c r="C73" s="11"/>
      <c r="D73" s="11"/>
    </row>
    <row r="74" spans="1:4" ht="12.75">
      <c r="A74" s="480" t="s">
        <v>80</v>
      </c>
      <c r="B74" s="481"/>
      <c r="C74" s="481"/>
      <c r="D74" s="481"/>
    </row>
    <row r="75" spans="1:4" ht="12.75">
      <c r="A75" s="480" t="s">
        <v>81</v>
      </c>
      <c r="B75" s="482"/>
      <c r="C75" s="482"/>
      <c r="D75" s="482"/>
    </row>
    <row r="76" spans="1:4" ht="24">
      <c r="A76" s="19" t="s">
        <v>12</v>
      </c>
      <c r="B76" s="20" t="s">
        <v>13</v>
      </c>
      <c r="C76" s="20" t="s">
        <v>14</v>
      </c>
      <c r="D76" s="20" t="s">
        <v>15</v>
      </c>
    </row>
    <row r="77" spans="1:4" ht="12.75">
      <c r="A77" s="13" t="s">
        <v>82</v>
      </c>
      <c r="B77" s="11"/>
      <c r="C77" s="11"/>
      <c r="D77" s="11"/>
    </row>
    <row r="78" spans="1:4" ht="12.75">
      <c r="A78" s="13" t="s">
        <v>83</v>
      </c>
      <c r="B78" s="11"/>
      <c r="C78" s="11"/>
      <c r="D78" s="11"/>
    </row>
    <row r="79" spans="1:4" ht="12.75">
      <c r="A79" s="13" t="s">
        <v>84</v>
      </c>
      <c r="B79" s="11"/>
      <c r="C79" s="11"/>
      <c r="D79" s="11"/>
    </row>
    <row r="80" spans="1:4" ht="12.75">
      <c r="A80" s="13" t="s">
        <v>85</v>
      </c>
      <c r="B80" s="11"/>
      <c r="C80" s="11"/>
      <c r="D80" s="11"/>
    </row>
    <row r="81" spans="1:4" ht="25.5">
      <c r="A81" s="13" t="s">
        <v>86</v>
      </c>
      <c r="B81" s="11"/>
      <c r="C81" s="11"/>
      <c r="D81" s="11"/>
    </row>
    <row r="82" spans="1:4" ht="25.5">
      <c r="A82" s="13" t="s">
        <v>87</v>
      </c>
      <c r="B82" s="11"/>
      <c r="C82" s="11"/>
      <c r="D82" s="11"/>
    </row>
    <row r="83" spans="1:4" ht="25.5">
      <c r="A83" s="13" t="s">
        <v>88</v>
      </c>
      <c r="B83" s="11"/>
      <c r="C83" s="11"/>
      <c r="D83" s="11"/>
    </row>
    <row r="84" spans="1:4" ht="25.5">
      <c r="A84" s="13" t="s">
        <v>89</v>
      </c>
      <c r="B84" s="11"/>
      <c r="C84" s="11"/>
      <c r="D84" s="11"/>
    </row>
    <row r="85" spans="1:4" ht="25.5">
      <c r="A85" s="13" t="s">
        <v>90</v>
      </c>
      <c r="B85" s="11"/>
      <c r="C85" s="11"/>
      <c r="D85" s="11"/>
    </row>
    <row r="86" spans="1:4" ht="25.5">
      <c r="A86" s="13" t="s">
        <v>91</v>
      </c>
      <c r="B86" s="11"/>
      <c r="C86" s="11"/>
      <c r="D86" s="11"/>
    </row>
    <row r="87" spans="1:4" ht="25.5">
      <c r="A87" s="13" t="s">
        <v>92</v>
      </c>
      <c r="B87" s="11"/>
      <c r="C87" s="11"/>
      <c r="D87" s="11"/>
    </row>
    <row r="88" spans="1:4" ht="38.25">
      <c r="A88" s="13" t="s">
        <v>93</v>
      </c>
      <c r="B88" s="11"/>
      <c r="C88" s="11"/>
      <c r="D88" s="11"/>
    </row>
    <row r="89" spans="1:4" ht="12.75">
      <c r="A89" s="13" t="s">
        <v>94</v>
      </c>
      <c r="B89" s="11"/>
      <c r="C89" s="11"/>
      <c r="D89" s="11"/>
    </row>
    <row r="90" spans="1:4" ht="25.5">
      <c r="A90" s="13" t="s">
        <v>95</v>
      </c>
      <c r="B90" s="11"/>
      <c r="C90" s="11"/>
      <c r="D90" s="11"/>
    </row>
    <row r="91" spans="1:4" ht="12.75">
      <c r="A91" s="13" t="s">
        <v>96</v>
      </c>
      <c r="B91" s="11"/>
      <c r="C91" s="11"/>
      <c r="D91" s="11"/>
    </row>
    <row r="92" spans="1:4" ht="12.75">
      <c r="A92" s="13" t="s">
        <v>97</v>
      </c>
      <c r="B92" s="11"/>
      <c r="C92" s="11"/>
      <c r="D92" s="11"/>
    </row>
    <row r="93" spans="1:4" ht="25.5">
      <c r="A93" s="13" t="s">
        <v>98</v>
      </c>
      <c r="B93" s="11"/>
      <c r="C93" s="11"/>
      <c r="D93" s="11"/>
    </row>
    <row r="94" spans="1:4" ht="12.75">
      <c r="A94" s="13" t="s">
        <v>99</v>
      </c>
      <c r="B94" s="11"/>
      <c r="C94" s="11"/>
      <c r="D94" s="11"/>
    </row>
    <row r="95" spans="1:4" ht="25.5">
      <c r="A95" s="13" t="s">
        <v>100</v>
      </c>
      <c r="B95" s="11"/>
      <c r="C95" s="11"/>
      <c r="D95" s="11"/>
    </row>
    <row r="96" spans="1:4" ht="12.75">
      <c r="A96" s="13" t="s">
        <v>101</v>
      </c>
      <c r="B96" s="11"/>
      <c r="C96" s="11"/>
      <c r="D96" s="11"/>
    </row>
    <row r="97" spans="1:4" ht="12.75">
      <c r="A97" s="13" t="s">
        <v>102</v>
      </c>
      <c r="B97" s="11"/>
      <c r="C97" s="11"/>
      <c r="D97" s="11"/>
    </row>
    <row r="98" spans="1:4" ht="25.5">
      <c r="A98" s="13" t="s">
        <v>103</v>
      </c>
      <c r="B98" s="11"/>
      <c r="C98" s="11"/>
      <c r="D98" s="11"/>
    </row>
    <row r="99" spans="1:4" ht="25.5">
      <c r="A99" s="13" t="s">
        <v>104</v>
      </c>
      <c r="B99" s="11"/>
      <c r="C99" s="11"/>
      <c r="D99" s="11"/>
    </row>
    <row r="100" spans="1:4" ht="12.75">
      <c r="A100" s="13" t="s">
        <v>105</v>
      </c>
      <c r="B100" s="11"/>
      <c r="C100" s="11"/>
      <c r="D100" s="11"/>
    </row>
    <row r="101" spans="1:4" ht="12.75">
      <c r="A101" s="13" t="s">
        <v>106</v>
      </c>
      <c r="B101" s="11"/>
      <c r="C101" s="11"/>
      <c r="D101" s="11"/>
    </row>
    <row r="102" spans="1:4" ht="12.75">
      <c r="A102" s="13" t="s">
        <v>107</v>
      </c>
      <c r="B102" s="11"/>
      <c r="C102" s="11"/>
      <c r="D102" s="11"/>
    </row>
    <row r="103" spans="1:4" ht="12.75">
      <c r="A103" s="13" t="s">
        <v>108</v>
      </c>
      <c r="B103" s="11"/>
      <c r="C103" s="11"/>
      <c r="D103" s="11"/>
    </row>
    <row r="104" spans="1:4" ht="12.75">
      <c r="A104" s="15" t="s">
        <v>75</v>
      </c>
      <c r="B104" s="16"/>
      <c r="C104" s="16"/>
      <c r="D104" s="16"/>
    </row>
    <row r="105" spans="1:4" ht="12.75">
      <c r="A105" s="13"/>
      <c r="B105" s="11"/>
      <c r="C105" s="11"/>
      <c r="D105" s="11"/>
    </row>
    <row r="106" spans="1:4" ht="12.75">
      <c r="A106" s="480" t="s">
        <v>109</v>
      </c>
      <c r="B106" s="481"/>
      <c r="C106" s="481"/>
      <c r="D106" s="481"/>
    </row>
    <row r="107" spans="1:4" ht="12.75">
      <c r="A107" s="480" t="s">
        <v>110</v>
      </c>
      <c r="B107" s="482"/>
      <c r="C107" s="482"/>
      <c r="D107" s="482"/>
    </row>
    <row r="108" spans="1:4" ht="24">
      <c r="A108" s="19" t="s">
        <v>12</v>
      </c>
      <c r="B108" s="20" t="s">
        <v>13</v>
      </c>
      <c r="C108" s="20" t="s">
        <v>14</v>
      </c>
      <c r="D108" s="23" t="s">
        <v>15</v>
      </c>
    </row>
    <row r="109" spans="1:4" ht="25.5">
      <c r="A109" s="13" t="s">
        <v>111</v>
      </c>
      <c r="B109" s="11"/>
      <c r="C109" s="11"/>
      <c r="D109" s="12">
        <v>3535176</v>
      </c>
    </row>
    <row r="110" spans="1:4" ht="25.5">
      <c r="A110" s="10" t="s">
        <v>112</v>
      </c>
      <c r="B110" s="11"/>
      <c r="C110" s="11"/>
      <c r="D110" s="14">
        <v>1232400</v>
      </c>
    </row>
    <row r="111" spans="1:4" ht="18" customHeight="1">
      <c r="A111" s="10" t="s">
        <v>113</v>
      </c>
      <c r="B111" s="11"/>
      <c r="C111" s="11"/>
      <c r="D111" s="14"/>
    </row>
    <row r="112" spans="1:4" ht="12.75">
      <c r="A112" s="10" t="s">
        <v>114</v>
      </c>
      <c r="B112" s="11"/>
      <c r="C112" s="11"/>
      <c r="D112" s="14">
        <v>1940000</v>
      </c>
    </row>
    <row r="113" spans="1:4" ht="12.75">
      <c r="A113" s="10" t="s">
        <v>115</v>
      </c>
      <c r="B113" s="11"/>
      <c r="C113" s="11"/>
      <c r="D113" s="14">
        <v>362776</v>
      </c>
    </row>
    <row r="114" spans="1:4" ht="25.5">
      <c r="A114" s="13" t="s">
        <v>116</v>
      </c>
      <c r="B114" s="11"/>
      <c r="C114" s="11"/>
      <c r="D114" s="12">
        <v>131600</v>
      </c>
    </row>
    <row r="115" spans="1:4" ht="12.75">
      <c r="A115" s="10" t="s">
        <v>117</v>
      </c>
      <c r="B115" s="11"/>
      <c r="C115" s="11"/>
      <c r="D115" s="14"/>
    </row>
    <row r="116" spans="1:4" ht="25.5">
      <c r="A116" s="10" t="s">
        <v>118</v>
      </c>
      <c r="B116" s="11"/>
      <c r="C116" s="11"/>
      <c r="D116" s="14"/>
    </row>
    <row r="117" spans="1:4" ht="12.75">
      <c r="A117" s="10" t="s">
        <v>119</v>
      </c>
      <c r="B117" s="11">
        <v>14</v>
      </c>
      <c r="C117" s="11"/>
      <c r="D117" s="14">
        <v>131600</v>
      </c>
    </row>
    <row r="118" spans="1:4" ht="25.5">
      <c r="A118" s="13" t="s">
        <v>120</v>
      </c>
      <c r="B118" s="11"/>
      <c r="C118" s="11"/>
      <c r="D118" s="14"/>
    </row>
    <row r="119" spans="1:4" ht="25.5">
      <c r="A119" s="10" t="s">
        <v>121</v>
      </c>
      <c r="B119" s="11"/>
      <c r="C119" s="11"/>
      <c r="D119" s="14"/>
    </row>
    <row r="120" spans="1:4" ht="18.75" customHeight="1">
      <c r="A120" s="10" t="s">
        <v>122</v>
      </c>
      <c r="B120" s="11"/>
      <c r="C120" s="11"/>
      <c r="D120" s="14"/>
    </row>
    <row r="121" spans="1:4" ht="12.75">
      <c r="A121" s="13" t="s">
        <v>123</v>
      </c>
      <c r="B121" s="11"/>
      <c r="C121" s="11"/>
      <c r="D121" s="14"/>
    </row>
    <row r="122" spans="1:4" ht="25.5">
      <c r="A122" s="10" t="s">
        <v>124</v>
      </c>
      <c r="B122" s="11"/>
      <c r="C122" s="11"/>
      <c r="D122" s="14"/>
    </row>
    <row r="123" spans="1:4" ht="25.5">
      <c r="A123" s="10" t="s">
        <v>125</v>
      </c>
      <c r="B123" s="11"/>
      <c r="C123" s="11"/>
      <c r="D123" s="14"/>
    </row>
    <row r="124" spans="1:4" ht="25.5">
      <c r="A124" s="10" t="s">
        <v>126</v>
      </c>
      <c r="B124" s="11"/>
      <c r="C124" s="11"/>
      <c r="D124" s="14"/>
    </row>
    <row r="125" spans="1:4" ht="25.5">
      <c r="A125" s="10" t="s">
        <v>127</v>
      </c>
      <c r="B125" s="11"/>
      <c r="C125" s="11"/>
      <c r="D125" s="14"/>
    </row>
    <row r="126" spans="1:4" ht="25.5">
      <c r="A126" s="10" t="s">
        <v>128</v>
      </c>
      <c r="B126" s="11"/>
      <c r="C126" s="11"/>
      <c r="D126" s="14"/>
    </row>
    <row r="127" spans="1:4" ht="25.5">
      <c r="A127" s="10" t="s">
        <v>129</v>
      </c>
      <c r="B127" s="11"/>
      <c r="C127" s="11"/>
      <c r="D127" s="14"/>
    </row>
    <row r="128" spans="1:4" ht="25.5">
      <c r="A128" s="10" t="s">
        <v>130</v>
      </c>
      <c r="B128" s="11"/>
      <c r="C128" s="11"/>
      <c r="D128" s="14"/>
    </row>
    <row r="129" spans="1:4" ht="25.5">
      <c r="A129" s="10" t="s">
        <v>131</v>
      </c>
      <c r="B129" s="11"/>
      <c r="C129" s="11"/>
      <c r="D129" s="14"/>
    </row>
    <row r="130" spans="1:4" ht="12.75">
      <c r="A130" s="15" t="s">
        <v>75</v>
      </c>
      <c r="B130" s="24"/>
      <c r="C130" s="16"/>
      <c r="D130" s="17">
        <v>3666776</v>
      </c>
    </row>
    <row r="131" spans="1:4" ht="12.75">
      <c r="A131" s="6"/>
      <c r="B131" s="5"/>
      <c r="C131" s="5"/>
      <c r="D131" s="5"/>
    </row>
    <row r="132" spans="1:4" ht="12.75">
      <c r="A132" s="6"/>
      <c r="B132" s="5"/>
      <c r="C132" s="5"/>
      <c r="D132" s="5"/>
    </row>
    <row r="133" spans="1:4" ht="12.75">
      <c r="A133" s="6"/>
      <c r="B133" s="5"/>
      <c r="C133" s="5"/>
      <c r="D133" s="5"/>
    </row>
    <row r="134" spans="1:4" ht="12.75">
      <c r="A134" s="6"/>
      <c r="B134" s="5"/>
      <c r="C134" s="5"/>
      <c r="D134" s="5"/>
    </row>
    <row r="135" spans="1:4" ht="12.75">
      <c r="A135" s="6"/>
      <c r="B135" s="5"/>
      <c r="C135" s="5"/>
      <c r="D135" s="5"/>
    </row>
    <row r="136" spans="1:4" ht="12.75">
      <c r="A136" s="6"/>
      <c r="B136" s="5"/>
      <c r="C136" s="5"/>
      <c r="D136" s="5"/>
    </row>
    <row r="137" spans="1:4" ht="12.75">
      <c r="A137" s="6"/>
      <c r="B137" s="5"/>
      <c r="C137" s="5"/>
      <c r="D137" s="5"/>
    </row>
    <row r="138" spans="1:4" ht="12.75">
      <c r="A138" s="6"/>
      <c r="B138" s="5"/>
      <c r="C138" s="5"/>
      <c r="D138" s="5"/>
    </row>
    <row r="139" spans="1:4" ht="12.75">
      <c r="A139" s="6"/>
      <c r="B139" s="5"/>
      <c r="C139" s="5"/>
      <c r="D139" s="5"/>
    </row>
    <row r="140" spans="1:4" ht="12.75">
      <c r="A140" s="6"/>
      <c r="B140" s="5"/>
      <c r="C140" s="5"/>
      <c r="D140" s="5"/>
    </row>
    <row r="141" spans="1:4" ht="12.75">
      <c r="A141" s="6"/>
      <c r="B141" s="5"/>
      <c r="C141" s="5"/>
      <c r="D141" s="5"/>
    </row>
    <row r="142" spans="1:4" ht="12.75">
      <c r="A142" s="6"/>
      <c r="B142" s="5"/>
      <c r="C142" s="5"/>
      <c r="D142" s="5"/>
    </row>
    <row r="143" spans="1:4" ht="12.75">
      <c r="A143" s="6"/>
      <c r="B143" s="5"/>
      <c r="C143" s="5"/>
      <c r="D143" s="5"/>
    </row>
    <row r="144" spans="1:4" ht="12.75">
      <c r="A144" s="6"/>
      <c r="B144" s="5"/>
      <c r="C144" s="5"/>
      <c r="D144" s="5"/>
    </row>
    <row r="145" spans="1:4" ht="12.75">
      <c r="A145" s="6"/>
      <c r="B145" s="5"/>
      <c r="C145" s="5"/>
      <c r="D145" s="5"/>
    </row>
    <row r="146" spans="1:4" ht="12.75">
      <c r="A146" s="6"/>
      <c r="B146" s="5"/>
      <c r="C146" s="5"/>
      <c r="D146" s="5"/>
    </row>
    <row r="147" spans="1:4" ht="12.75">
      <c r="A147" s="6"/>
      <c r="B147" s="5"/>
      <c r="C147" s="5"/>
      <c r="D147" s="5"/>
    </row>
    <row r="148" spans="1:4" ht="12.75">
      <c r="A148" s="6"/>
      <c r="B148" s="5"/>
      <c r="C148" s="5"/>
      <c r="D148" s="5"/>
    </row>
    <row r="149" spans="1:4" ht="12.75">
      <c r="A149" s="6"/>
      <c r="B149" s="5"/>
      <c r="C149" s="5"/>
      <c r="D149" s="5"/>
    </row>
    <row r="150" spans="1:4" ht="12.75">
      <c r="A150" s="6"/>
      <c r="B150" s="5"/>
      <c r="C150" s="5"/>
      <c r="D150" s="5"/>
    </row>
    <row r="151" spans="1:4" ht="12.75">
      <c r="A151" s="6"/>
      <c r="B151" s="5"/>
      <c r="C151" s="5"/>
      <c r="D151" s="5"/>
    </row>
    <row r="152" spans="1:4" ht="12.75">
      <c r="A152" s="6"/>
      <c r="B152" s="5"/>
      <c r="C152" s="5"/>
      <c r="D152" s="5"/>
    </row>
    <row r="153" spans="1:4" ht="12.75">
      <c r="A153" s="6"/>
      <c r="B153" s="5"/>
      <c r="C153" s="5"/>
      <c r="D153" s="5"/>
    </row>
    <row r="154" spans="1:4" ht="12.75">
      <c r="A154" s="6"/>
      <c r="B154" s="5"/>
      <c r="C154" s="5"/>
      <c r="D154" s="5"/>
    </row>
    <row r="155" spans="1:4" ht="12.75">
      <c r="A155" s="6"/>
      <c r="B155" s="5"/>
      <c r="C155" s="5"/>
      <c r="D155" s="5"/>
    </row>
    <row r="156" spans="1:4" ht="12.75">
      <c r="A156" s="6"/>
      <c r="B156" s="5"/>
      <c r="C156" s="5"/>
      <c r="D156" s="5"/>
    </row>
    <row r="157" spans="1:4" ht="12.75">
      <c r="A157" s="6"/>
      <c r="B157" s="5"/>
      <c r="C157" s="5"/>
      <c r="D157" s="5"/>
    </row>
    <row r="158" spans="1:4" ht="12.75">
      <c r="A158" s="6"/>
      <c r="B158" s="5"/>
      <c r="C158" s="5"/>
      <c r="D158" s="5"/>
    </row>
    <row r="159" spans="1:4" ht="12.75">
      <c r="A159" s="6"/>
      <c r="B159" s="5"/>
      <c r="C159" s="5"/>
      <c r="D159" s="5"/>
    </row>
    <row r="160" spans="1:4" ht="12.75">
      <c r="A160" s="6"/>
      <c r="B160" s="5"/>
      <c r="C160" s="5"/>
      <c r="D160" s="5"/>
    </row>
    <row r="161" spans="1:4" ht="12.75">
      <c r="A161" s="6"/>
      <c r="B161" s="5"/>
      <c r="C161" s="5"/>
      <c r="D161" s="5"/>
    </row>
    <row r="162" spans="1:4" ht="12.75">
      <c r="A162" s="6"/>
      <c r="B162" s="5"/>
      <c r="C162" s="5"/>
      <c r="D162" s="5"/>
    </row>
    <row r="163" spans="1:4" ht="12.75">
      <c r="A163" s="5"/>
      <c r="B163" s="5"/>
      <c r="C163" s="5"/>
      <c r="D163" s="5"/>
    </row>
    <row r="164" spans="1:4" ht="12.75">
      <c r="A164" s="5"/>
      <c r="B164" s="5"/>
      <c r="C164" s="5"/>
      <c r="D164" s="5"/>
    </row>
    <row r="165" spans="1:4" ht="12.75">
      <c r="A165" s="5"/>
      <c r="B165" s="5"/>
      <c r="C165" s="5"/>
      <c r="D165" s="5"/>
    </row>
    <row r="166" spans="1:4" ht="12.75">
      <c r="A166" s="5"/>
      <c r="B166" s="5"/>
      <c r="C166" s="5"/>
      <c r="D166" s="5"/>
    </row>
    <row r="167" spans="1:4" ht="12.75">
      <c r="A167" s="5"/>
      <c r="B167" s="5"/>
      <c r="C167" s="5"/>
      <c r="D167" s="5"/>
    </row>
    <row r="168" spans="1:4" ht="12.75">
      <c r="A168" s="5"/>
      <c r="B168" s="5"/>
      <c r="C168" s="5"/>
      <c r="D168" s="5"/>
    </row>
    <row r="169" spans="1:4" ht="12.75">
      <c r="A169" s="5"/>
      <c r="B169" s="5"/>
      <c r="C169" s="5"/>
      <c r="D169" s="5"/>
    </row>
    <row r="170" spans="1:4" ht="12.75">
      <c r="A170" s="5"/>
      <c r="B170" s="5"/>
      <c r="C170" s="5"/>
      <c r="D170" s="5"/>
    </row>
    <row r="171" spans="1:4" ht="12.75">
      <c r="A171" s="5"/>
      <c r="B171" s="5"/>
      <c r="C171" s="5"/>
      <c r="D171" s="5"/>
    </row>
    <row r="172" spans="1:4" ht="12.75">
      <c r="A172" s="5"/>
      <c r="B172" s="5"/>
      <c r="C172" s="5"/>
      <c r="D172" s="5"/>
    </row>
    <row r="173" spans="1:4" ht="12.75">
      <c r="A173" s="5"/>
      <c r="B173" s="5"/>
      <c r="C173" s="5"/>
      <c r="D173" s="5"/>
    </row>
    <row r="174" spans="1:4" ht="12.75">
      <c r="A174" s="5"/>
      <c r="B174" s="5"/>
      <c r="C174" s="5"/>
      <c r="D174" s="5"/>
    </row>
    <row r="175" spans="1:4" ht="12.75">
      <c r="A175" s="5"/>
      <c r="B175" s="5"/>
      <c r="C175" s="5"/>
      <c r="D175" s="5"/>
    </row>
    <row r="176" spans="1:4" ht="12.75">
      <c r="A176" s="5"/>
      <c r="B176" s="5"/>
      <c r="C176" s="5"/>
      <c r="D176" s="5"/>
    </row>
    <row r="177" spans="1:4" ht="12.75">
      <c r="A177" s="5"/>
      <c r="B177" s="5"/>
      <c r="C177" s="5"/>
      <c r="D177" s="5"/>
    </row>
    <row r="178" spans="1:4" ht="12.75">
      <c r="A178" s="5"/>
      <c r="B178" s="5"/>
      <c r="C178" s="5"/>
      <c r="D178" s="5"/>
    </row>
    <row r="179" spans="1:4" ht="12.75">
      <c r="A179" s="5"/>
      <c r="B179" s="5"/>
      <c r="C179" s="5"/>
      <c r="D179" s="5"/>
    </row>
    <row r="180" spans="1:4" ht="12.75">
      <c r="A180" s="5"/>
      <c r="B180" s="5"/>
      <c r="C180" s="5"/>
      <c r="D180" s="5"/>
    </row>
    <row r="181" spans="1:4" ht="12.75">
      <c r="A181" s="5"/>
      <c r="B181" s="5"/>
      <c r="C181" s="5"/>
      <c r="D181" s="5"/>
    </row>
    <row r="182" spans="1:4" ht="12.75">
      <c r="A182" s="5"/>
      <c r="B182" s="5"/>
      <c r="C182" s="5"/>
      <c r="D182" s="5"/>
    </row>
    <row r="183" spans="1:4" ht="12.75">
      <c r="A183" s="5"/>
      <c r="B183" s="5"/>
      <c r="C183" s="5"/>
      <c r="D183" s="5"/>
    </row>
    <row r="184" spans="1:4" ht="12.75">
      <c r="A184" s="5"/>
      <c r="B184" s="5"/>
      <c r="C184" s="5"/>
      <c r="D184" s="5"/>
    </row>
    <row r="185" spans="1:4" ht="12.75">
      <c r="A185" s="5"/>
      <c r="B185" s="5"/>
      <c r="C185" s="5"/>
      <c r="D185" s="5"/>
    </row>
    <row r="186" spans="1:4" ht="12.75">
      <c r="A186" s="5"/>
      <c r="B186" s="5"/>
      <c r="C186" s="5"/>
      <c r="D186" s="5"/>
    </row>
    <row r="187" spans="1:4" ht="12.75">
      <c r="A187" s="5"/>
      <c r="B187" s="5"/>
      <c r="C187" s="5"/>
      <c r="D187" s="5"/>
    </row>
    <row r="188" spans="1:4" ht="12.75">
      <c r="A188" s="5"/>
      <c r="B188" s="5"/>
      <c r="C188" s="5"/>
      <c r="D188" s="5"/>
    </row>
    <row r="189" spans="1:4" ht="12.75">
      <c r="A189" s="5"/>
      <c r="B189" s="5"/>
      <c r="C189" s="5"/>
      <c r="D189" s="5"/>
    </row>
    <row r="190" spans="1:4" ht="12.75">
      <c r="A190" s="5"/>
      <c r="B190" s="5"/>
      <c r="C190" s="5"/>
      <c r="D190" s="5"/>
    </row>
    <row r="191" spans="1:4" ht="12.75">
      <c r="A191" s="5"/>
      <c r="B191" s="5"/>
      <c r="C191" s="5"/>
      <c r="D191" s="5"/>
    </row>
    <row r="192" spans="1:4" ht="12.75">
      <c r="A192" s="5"/>
      <c r="B192" s="5"/>
      <c r="C192" s="5"/>
      <c r="D192" s="5"/>
    </row>
    <row r="193" spans="1:4" ht="12.75">
      <c r="A193" s="5"/>
      <c r="B193" s="5"/>
      <c r="C193" s="5"/>
      <c r="D193" s="5"/>
    </row>
    <row r="194" spans="1:4" ht="12.75">
      <c r="A194" s="5"/>
      <c r="B194" s="5"/>
      <c r="C194" s="5"/>
      <c r="D194" s="5"/>
    </row>
    <row r="195" spans="1:4" ht="12.75">
      <c r="A195" s="5"/>
      <c r="B195" s="5"/>
      <c r="C195" s="5"/>
      <c r="D195" s="5"/>
    </row>
    <row r="196" spans="1:4" ht="12.75">
      <c r="A196" s="5"/>
      <c r="B196" s="5"/>
      <c r="C196" s="5"/>
      <c r="D196" s="5"/>
    </row>
    <row r="197" spans="1:4" ht="12.75">
      <c r="A197" s="5"/>
      <c r="B197" s="5"/>
      <c r="C197" s="5"/>
      <c r="D197" s="5"/>
    </row>
    <row r="198" spans="1:4" ht="12.75">
      <c r="A198" s="5"/>
      <c r="B198" s="5"/>
      <c r="C198" s="5"/>
      <c r="D198" s="5"/>
    </row>
    <row r="199" spans="1:4" ht="12.75">
      <c r="A199" s="5"/>
      <c r="B199" s="5"/>
      <c r="C199" s="5"/>
      <c r="D199" s="5"/>
    </row>
    <row r="200" spans="1:4" ht="12.75">
      <c r="A200" s="5"/>
      <c r="B200" s="5"/>
      <c r="C200" s="5"/>
      <c r="D200" s="5"/>
    </row>
    <row r="201" spans="1:4" ht="12.75">
      <c r="A201" s="5"/>
      <c r="B201" s="5"/>
      <c r="C201" s="5"/>
      <c r="D201" s="5"/>
    </row>
    <row r="202" spans="1:4" ht="12.75">
      <c r="A202" s="5"/>
      <c r="B202" s="5"/>
      <c r="C202" s="5"/>
      <c r="D202" s="5"/>
    </row>
    <row r="203" spans="1:4" ht="12.75">
      <c r="A203" s="5"/>
      <c r="B203" s="5"/>
      <c r="C203" s="5"/>
      <c r="D203" s="5"/>
    </row>
    <row r="204" spans="1:4" ht="12.75">
      <c r="A204" s="5"/>
      <c r="B204" s="5"/>
      <c r="C204" s="5"/>
      <c r="D204" s="5"/>
    </row>
    <row r="205" spans="1:4" ht="12.75">
      <c r="A205" s="5"/>
      <c r="B205" s="5"/>
      <c r="C205" s="5"/>
      <c r="D205" s="5"/>
    </row>
    <row r="206" spans="1:4" ht="12.75">
      <c r="A206" s="5"/>
      <c r="B206" s="5"/>
      <c r="C206" s="5"/>
      <c r="D206" s="5"/>
    </row>
    <row r="207" spans="1:4" ht="12.75">
      <c r="A207" s="5"/>
      <c r="B207" s="5"/>
      <c r="C207" s="5"/>
      <c r="D207" s="5"/>
    </row>
    <row r="208" spans="1:4" ht="12.75">
      <c r="A208" s="5"/>
      <c r="B208" s="5"/>
      <c r="C208" s="5"/>
      <c r="D208" s="5"/>
    </row>
    <row r="209" spans="1:4" ht="12.75">
      <c r="A209" s="5"/>
      <c r="B209" s="5"/>
      <c r="C209" s="5"/>
      <c r="D209" s="5"/>
    </row>
    <row r="210" spans="1:4" ht="12.75">
      <c r="A210" s="5"/>
      <c r="B210" s="5"/>
      <c r="C210" s="5"/>
      <c r="D210" s="5"/>
    </row>
    <row r="211" spans="1:4" ht="12.75">
      <c r="A211" s="5"/>
      <c r="B211" s="5"/>
      <c r="C211" s="5"/>
      <c r="D211" s="5"/>
    </row>
    <row r="212" spans="1:4" ht="12.75">
      <c r="A212" s="5"/>
      <c r="B212" s="5"/>
      <c r="C212" s="5"/>
      <c r="D212" s="5"/>
    </row>
    <row r="213" spans="1:4" ht="12.75">
      <c r="A213" s="5"/>
      <c r="B213" s="5"/>
      <c r="C213" s="5"/>
      <c r="D213" s="5"/>
    </row>
    <row r="214" spans="1:4" ht="12.75">
      <c r="A214" s="5"/>
      <c r="B214" s="5"/>
      <c r="C214" s="5"/>
      <c r="D214" s="5"/>
    </row>
    <row r="215" spans="1:4" ht="12.75">
      <c r="A215" s="5"/>
      <c r="B215" s="5"/>
      <c r="C215" s="5"/>
      <c r="D215" s="5"/>
    </row>
    <row r="216" spans="1:4" ht="12.75">
      <c r="A216" s="5"/>
      <c r="B216" s="5"/>
      <c r="C216" s="5"/>
      <c r="D216" s="5"/>
    </row>
    <row r="217" spans="1:4" ht="12.75">
      <c r="A217" s="5"/>
      <c r="B217" s="5"/>
      <c r="C217" s="5"/>
      <c r="D217" s="5"/>
    </row>
    <row r="218" spans="1:4" ht="12.75">
      <c r="A218" s="5"/>
      <c r="B218" s="5"/>
      <c r="C218" s="5"/>
      <c r="D218" s="5"/>
    </row>
    <row r="219" spans="1:4" ht="12.75">
      <c r="A219" s="5"/>
      <c r="B219" s="5"/>
      <c r="C219" s="5"/>
      <c r="D219" s="5"/>
    </row>
    <row r="220" spans="1:4" ht="12.75">
      <c r="A220" s="5"/>
      <c r="B220" s="5"/>
      <c r="C220" s="5"/>
      <c r="D220" s="5"/>
    </row>
    <row r="221" spans="1:4" ht="12.75">
      <c r="A221" s="5"/>
      <c r="B221" s="5"/>
      <c r="C221" s="5"/>
      <c r="D221" s="5"/>
    </row>
    <row r="222" spans="1:4" ht="12.75">
      <c r="A222" s="5"/>
      <c r="B222" s="5"/>
      <c r="C222" s="5"/>
      <c r="D222" s="5"/>
    </row>
    <row r="223" spans="1:4" ht="12.75">
      <c r="A223" s="5"/>
      <c r="B223" s="5"/>
      <c r="C223" s="5"/>
      <c r="D223" s="5"/>
    </row>
    <row r="224" spans="1:4" ht="12.75">
      <c r="A224" s="5"/>
      <c r="B224" s="5"/>
      <c r="C224" s="5"/>
      <c r="D224" s="5"/>
    </row>
    <row r="225" spans="1:4" ht="12.75">
      <c r="A225" s="5"/>
      <c r="B225" s="5"/>
      <c r="C225" s="5"/>
      <c r="D225" s="5"/>
    </row>
    <row r="226" spans="1:4" ht="12.75">
      <c r="A226" s="5"/>
      <c r="B226" s="5"/>
      <c r="C226" s="5"/>
      <c r="D226" s="5"/>
    </row>
    <row r="227" spans="1:4" ht="12.75">
      <c r="A227" s="5"/>
      <c r="B227" s="5"/>
      <c r="C227" s="5"/>
      <c r="D227" s="5"/>
    </row>
    <row r="228" spans="1:4" ht="12.75">
      <c r="A228" s="5"/>
      <c r="B228" s="5"/>
      <c r="C228" s="5"/>
      <c r="D228" s="5"/>
    </row>
    <row r="229" spans="1:4" ht="12.75">
      <c r="A229" s="5"/>
      <c r="B229" s="5"/>
      <c r="C229" s="5"/>
      <c r="D229" s="5"/>
    </row>
    <row r="230" spans="1:4" ht="12.75">
      <c r="A230" s="5"/>
      <c r="B230" s="5"/>
      <c r="C230" s="5"/>
      <c r="D230" s="5"/>
    </row>
    <row r="231" spans="1:4" ht="12.75">
      <c r="A231" s="5"/>
      <c r="B231" s="5"/>
      <c r="C231" s="5"/>
      <c r="D231" s="5"/>
    </row>
    <row r="232" spans="1:4" ht="12.75">
      <c r="A232" s="5"/>
      <c r="B232" s="5"/>
      <c r="C232" s="5"/>
      <c r="D232" s="5"/>
    </row>
    <row r="233" spans="1:4" ht="12.75">
      <c r="A233" s="5"/>
      <c r="B233" s="5"/>
      <c r="C233" s="5"/>
      <c r="D233" s="5"/>
    </row>
    <row r="234" spans="1:4" ht="12.75">
      <c r="A234" s="5"/>
      <c r="B234" s="5"/>
      <c r="C234" s="5"/>
      <c r="D234" s="5"/>
    </row>
    <row r="235" spans="1:4" ht="12.75">
      <c r="A235" s="5"/>
      <c r="B235" s="5"/>
      <c r="C235" s="5"/>
      <c r="D235" s="5"/>
    </row>
    <row r="236" spans="1:4" ht="12.75">
      <c r="A236" s="5"/>
      <c r="B236" s="5"/>
      <c r="C236" s="5"/>
      <c r="D236" s="5"/>
    </row>
    <row r="237" spans="1:4" ht="12.75">
      <c r="A237" s="5"/>
      <c r="B237" s="5"/>
      <c r="C237" s="5"/>
      <c r="D237" s="5"/>
    </row>
    <row r="238" spans="1:4" ht="12.75">
      <c r="A238" s="5"/>
      <c r="B238" s="5"/>
      <c r="C238" s="5"/>
      <c r="D238" s="5"/>
    </row>
    <row r="239" spans="1:4" ht="12.75">
      <c r="A239" s="5"/>
      <c r="B239" s="5"/>
      <c r="C239" s="5"/>
      <c r="D239" s="5"/>
    </row>
    <row r="240" spans="1:4" ht="12.75">
      <c r="A240" s="5"/>
      <c r="B240" s="5"/>
      <c r="C240" s="5"/>
      <c r="D240" s="5"/>
    </row>
    <row r="241" spans="1:4" ht="12.75">
      <c r="A241" s="5"/>
      <c r="B241" s="5"/>
      <c r="C241" s="5"/>
      <c r="D241" s="5"/>
    </row>
    <row r="242" spans="1:4" ht="12.75">
      <c r="A242" s="5"/>
      <c r="B242" s="5"/>
      <c r="C242" s="5"/>
      <c r="D242" s="5"/>
    </row>
    <row r="243" spans="1:4" ht="12.75">
      <c r="A243" s="5"/>
      <c r="B243" s="5"/>
      <c r="C243" s="5"/>
      <c r="D243" s="5"/>
    </row>
    <row r="244" spans="1:4" ht="12.75">
      <c r="A244" s="5"/>
      <c r="B244" s="5"/>
      <c r="C244" s="5"/>
      <c r="D244" s="5"/>
    </row>
    <row r="245" spans="1:4" ht="12.75">
      <c r="A245" s="5"/>
      <c r="B245" s="5"/>
      <c r="C245" s="5"/>
      <c r="D245" s="5"/>
    </row>
    <row r="246" spans="1:4" ht="12.75">
      <c r="A246" s="5"/>
      <c r="B246" s="5"/>
      <c r="C246" s="5"/>
      <c r="D246" s="5"/>
    </row>
    <row r="247" spans="1:4" ht="12.75">
      <c r="A247" s="5"/>
      <c r="B247" s="5"/>
      <c r="C247" s="5"/>
      <c r="D247" s="5"/>
    </row>
    <row r="248" spans="1:4" ht="12.75">
      <c r="A248" s="5"/>
      <c r="B248" s="5"/>
      <c r="C248" s="5"/>
      <c r="D248" s="5"/>
    </row>
    <row r="249" spans="1:4" ht="12.75">
      <c r="A249" s="5"/>
      <c r="B249" s="5"/>
      <c r="C249" s="5"/>
      <c r="D249" s="5"/>
    </row>
    <row r="250" spans="1:4" ht="12.75">
      <c r="A250" s="5"/>
      <c r="B250" s="5"/>
      <c r="C250" s="5"/>
      <c r="D250" s="5"/>
    </row>
    <row r="251" spans="1:4" ht="12.75">
      <c r="A251" s="5"/>
      <c r="B251" s="5"/>
      <c r="C251" s="5"/>
      <c r="D251" s="5"/>
    </row>
    <row r="252" spans="1:4" ht="12.75">
      <c r="A252" s="5"/>
      <c r="B252" s="5"/>
      <c r="C252" s="5"/>
      <c r="D252" s="5"/>
    </row>
    <row r="253" spans="1:4" ht="12.75">
      <c r="A253" s="5"/>
      <c r="B253" s="5"/>
      <c r="C253" s="5"/>
      <c r="D253" s="5"/>
    </row>
    <row r="254" spans="1:4" ht="12.75">
      <c r="A254" s="5"/>
      <c r="B254" s="5"/>
      <c r="C254" s="5"/>
      <c r="D254" s="5"/>
    </row>
    <row r="255" spans="1:4" ht="12.75">
      <c r="A255" s="5"/>
      <c r="B255" s="5"/>
      <c r="C255" s="5"/>
      <c r="D255" s="5"/>
    </row>
    <row r="256" spans="1:4" ht="12.75">
      <c r="A256" s="5"/>
      <c r="B256" s="5"/>
      <c r="C256" s="5"/>
      <c r="D256" s="5"/>
    </row>
    <row r="257" spans="1:4" ht="12.75">
      <c r="A257" s="5"/>
      <c r="B257" s="5"/>
      <c r="C257" s="5"/>
      <c r="D257" s="5"/>
    </row>
    <row r="258" spans="1:4" ht="12.75">
      <c r="A258" s="5"/>
      <c r="B258" s="5"/>
      <c r="C258" s="5"/>
      <c r="D258" s="5"/>
    </row>
    <row r="259" spans="1:4" ht="12.75">
      <c r="A259" s="5"/>
      <c r="B259" s="5"/>
      <c r="C259" s="5"/>
      <c r="D259" s="5"/>
    </row>
    <row r="260" spans="1:4" ht="12.75">
      <c r="A260" s="5"/>
      <c r="B260" s="5"/>
      <c r="C260" s="5"/>
      <c r="D260" s="5"/>
    </row>
    <row r="261" spans="1:4" ht="12.75">
      <c r="A261" s="5"/>
      <c r="B261" s="5"/>
      <c r="C261" s="5"/>
      <c r="D261" s="5"/>
    </row>
    <row r="262" spans="1:4" ht="12.75">
      <c r="A262" s="5"/>
      <c r="B262" s="5"/>
      <c r="C262" s="5"/>
      <c r="D262" s="5"/>
    </row>
    <row r="263" spans="1:4" ht="12.75">
      <c r="A263" s="5"/>
      <c r="B263" s="5"/>
      <c r="C263" s="5"/>
      <c r="D263" s="5"/>
    </row>
    <row r="264" spans="1:4" ht="12.75">
      <c r="A264" s="5"/>
      <c r="B264" s="5"/>
      <c r="C264" s="5"/>
      <c r="D264" s="5"/>
    </row>
    <row r="265" spans="1:4" ht="12.75">
      <c r="A265" s="5"/>
      <c r="B265" s="5"/>
      <c r="C265" s="5"/>
      <c r="D265" s="5"/>
    </row>
    <row r="266" spans="1:4" ht="12.75">
      <c r="A266" s="5"/>
      <c r="B266" s="5"/>
      <c r="C266" s="5"/>
      <c r="D266" s="5"/>
    </row>
    <row r="267" spans="1:4" ht="12.75">
      <c r="A267" s="5"/>
      <c r="B267" s="5"/>
      <c r="C267" s="5"/>
      <c r="D267" s="5"/>
    </row>
    <row r="268" spans="1:4" ht="12.75">
      <c r="A268" s="5"/>
      <c r="B268" s="5"/>
      <c r="C268" s="5"/>
      <c r="D268" s="5"/>
    </row>
    <row r="269" spans="1:4" ht="12.75">
      <c r="A269" s="5"/>
      <c r="B269" s="5"/>
      <c r="C269" s="5"/>
      <c r="D269" s="5"/>
    </row>
    <row r="270" spans="1:4" ht="12.75">
      <c r="A270" s="5"/>
      <c r="B270" s="5"/>
      <c r="C270" s="5"/>
      <c r="D270" s="5"/>
    </row>
    <row r="271" spans="1:4" ht="12.75">
      <c r="A271" s="5"/>
      <c r="B271" s="5"/>
      <c r="C271" s="5"/>
      <c r="D271" s="5"/>
    </row>
    <row r="272" spans="1:4" ht="12.75">
      <c r="A272" s="5"/>
      <c r="B272" s="5"/>
      <c r="C272" s="5"/>
      <c r="D272" s="5"/>
    </row>
    <row r="273" spans="1:4" ht="12.75">
      <c r="A273" s="5"/>
      <c r="B273" s="5"/>
      <c r="C273" s="5"/>
      <c r="D273" s="5"/>
    </row>
    <row r="274" spans="1:4" ht="12.75">
      <c r="A274" s="5"/>
      <c r="B274" s="5"/>
      <c r="C274" s="5"/>
      <c r="D274" s="5"/>
    </row>
    <row r="275" spans="1:4" ht="12.75">
      <c r="A275" s="5"/>
      <c r="B275" s="5"/>
      <c r="C275" s="5"/>
      <c r="D275" s="5"/>
    </row>
    <row r="276" spans="1:4" ht="12.75">
      <c r="A276" s="5"/>
      <c r="B276" s="5"/>
      <c r="C276" s="5"/>
      <c r="D276" s="5"/>
    </row>
    <row r="277" spans="1:4" ht="12.75">
      <c r="A277" s="5"/>
      <c r="B277" s="5"/>
      <c r="C277" s="5"/>
      <c r="D277" s="5"/>
    </row>
    <row r="278" spans="1:4" ht="12.75">
      <c r="A278" s="5"/>
      <c r="B278" s="5"/>
      <c r="C278" s="5"/>
      <c r="D278" s="5"/>
    </row>
    <row r="279" spans="1:4" ht="12.75">
      <c r="A279" s="5"/>
      <c r="B279" s="5"/>
      <c r="C279" s="5"/>
      <c r="D279" s="5"/>
    </row>
    <row r="280" spans="1:4" ht="12.75">
      <c r="A280" s="5"/>
      <c r="B280" s="5"/>
      <c r="C280" s="5"/>
      <c r="D280" s="5"/>
    </row>
    <row r="281" spans="1:4" ht="12.75">
      <c r="A281" s="5"/>
      <c r="B281" s="5"/>
      <c r="C281" s="5"/>
      <c r="D281" s="5"/>
    </row>
    <row r="282" spans="1:4" ht="12.75">
      <c r="A282" s="5"/>
      <c r="B282" s="5"/>
      <c r="C282" s="5"/>
      <c r="D282" s="5"/>
    </row>
    <row r="283" spans="1:4" ht="12.75">
      <c r="A283" s="5"/>
      <c r="B283" s="5"/>
      <c r="C283" s="5"/>
      <c r="D283" s="5"/>
    </row>
    <row r="284" spans="1:4" ht="12.75">
      <c r="A284" s="5"/>
      <c r="B284" s="5"/>
      <c r="C284" s="5"/>
      <c r="D284" s="5"/>
    </row>
    <row r="285" spans="1:4" ht="12.75">
      <c r="A285" s="5"/>
      <c r="B285" s="5"/>
      <c r="C285" s="5"/>
      <c r="D285" s="5"/>
    </row>
    <row r="286" spans="1:4" ht="12.75">
      <c r="A286" s="5"/>
      <c r="B286" s="5"/>
      <c r="C286" s="5"/>
      <c r="D286" s="5"/>
    </row>
    <row r="287" spans="1:4" ht="12.75">
      <c r="A287" s="5"/>
      <c r="B287" s="5"/>
      <c r="C287" s="5"/>
      <c r="D287" s="5"/>
    </row>
    <row r="288" spans="1:4" ht="12.75">
      <c r="A288" s="5"/>
      <c r="B288" s="5"/>
      <c r="C288" s="5"/>
      <c r="D288" s="5"/>
    </row>
    <row r="289" spans="1:4" ht="12.75">
      <c r="A289" s="5"/>
      <c r="B289" s="5"/>
      <c r="C289" s="5"/>
      <c r="D289" s="5"/>
    </row>
    <row r="290" spans="1:4" ht="12.75">
      <c r="A290" s="5"/>
      <c r="B290" s="5"/>
      <c r="C290" s="5"/>
      <c r="D290" s="5"/>
    </row>
    <row r="291" spans="1:4" ht="12.75">
      <c r="A291" s="5"/>
      <c r="B291" s="5"/>
      <c r="C291" s="5"/>
      <c r="D291" s="5"/>
    </row>
    <row r="292" spans="1:4" ht="12.75">
      <c r="A292" s="5"/>
      <c r="B292" s="5"/>
      <c r="C292" s="5"/>
      <c r="D292" s="5"/>
    </row>
    <row r="293" spans="1:4" ht="12.75">
      <c r="A293" s="5"/>
      <c r="B293" s="5"/>
      <c r="C293" s="5"/>
      <c r="D293" s="5"/>
    </row>
    <row r="294" spans="1:4" ht="12.75">
      <c r="A294" s="5"/>
      <c r="B294" s="5"/>
      <c r="C294" s="5"/>
      <c r="D294" s="5"/>
    </row>
    <row r="295" spans="1:4" ht="12.75">
      <c r="A295" s="5"/>
      <c r="B295" s="5"/>
      <c r="C295" s="5"/>
      <c r="D295" s="5"/>
    </row>
    <row r="296" spans="1:4" ht="12.75">
      <c r="A296" s="5"/>
      <c r="B296" s="5"/>
      <c r="C296" s="5"/>
      <c r="D296" s="5"/>
    </row>
    <row r="297" spans="1:4" ht="12.75">
      <c r="A297" s="5"/>
      <c r="B297" s="5"/>
      <c r="C297" s="5"/>
      <c r="D297" s="5"/>
    </row>
    <row r="298" spans="1:4" ht="12.75">
      <c r="A298" s="5"/>
      <c r="B298" s="5"/>
      <c r="C298" s="5"/>
      <c r="D298" s="5"/>
    </row>
    <row r="299" spans="1:4" ht="12.75">
      <c r="A299" s="5"/>
      <c r="B299" s="5"/>
      <c r="C299" s="5"/>
      <c r="D299" s="5"/>
    </row>
    <row r="300" spans="1:4" ht="12.75">
      <c r="A300" s="5"/>
      <c r="B300" s="5"/>
      <c r="C300" s="5"/>
      <c r="D300" s="5"/>
    </row>
    <row r="301" spans="1:4" ht="12.75">
      <c r="A301" s="5"/>
      <c r="B301" s="5"/>
      <c r="C301" s="5"/>
      <c r="D301" s="5"/>
    </row>
    <row r="302" spans="1:4" ht="12.75">
      <c r="A302" s="5"/>
      <c r="B302" s="5"/>
      <c r="C302" s="5"/>
      <c r="D302" s="5"/>
    </row>
    <row r="303" spans="1:4" ht="12.75">
      <c r="A303" s="5"/>
      <c r="B303" s="5"/>
      <c r="C303" s="5"/>
      <c r="D303" s="5"/>
    </row>
    <row r="304" spans="1:4" ht="12.75">
      <c r="A304" s="5"/>
      <c r="B304" s="5"/>
      <c r="C304" s="5"/>
      <c r="D304" s="5"/>
    </row>
    <row r="305" spans="1:4" ht="12.75">
      <c r="A305" s="5"/>
      <c r="B305" s="5"/>
      <c r="C305" s="5"/>
      <c r="D305" s="5"/>
    </row>
    <row r="306" spans="1:4" ht="12.75">
      <c r="A306" s="5"/>
      <c r="B306" s="5"/>
      <c r="C306" s="5"/>
      <c r="D306" s="5"/>
    </row>
    <row r="307" spans="1:4" ht="12.75">
      <c r="A307" s="5"/>
      <c r="B307" s="5"/>
      <c r="C307" s="5"/>
      <c r="D307" s="5"/>
    </row>
    <row r="308" spans="1:4" ht="12.75">
      <c r="A308" s="5"/>
      <c r="B308" s="5"/>
      <c r="C308" s="5"/>
      <c r="D308" s="5"/>
    </row>
    <row r="309" spans="1:4" ht="12.75">
      <c r="A309" s="5"/>
      <c r="B309" s="5"/>
      <c r="C309" s="5"/>
      <c r="D309" s="5"/>
    </row>
    <row r="310" spans="1:4" ht="12.75">
      <c r="A310" s="5"/>
      <c r="B310" s="5"/>
      <c r="C310" s="5"/>
      <c r="D310" s="5"/>
    </row>
    <row r="311" spans="1:4" ht="12.75">
      <c r="A311" s="5"/>
      <c r="B311" s="5"/>
      <c r="C311" s="5"/>
      <c r="D311" s="5"/>
    </row>
    <row r="312" spans="1:4" ht="12.75">
      <c r="A312" s="5"/>
      <c r="B312" s="5"/>
      <c r="C312" s="5"/>
      <c r="D312" s="5"/>
    </row>
    <row r="313" spans="1:4" ht="12.75">
      <c r="A313" s="5"/>
      <c r="B313" s="5"/>
      <c r="C313" s="5"/>
      <c r="D313" s="5"/>
    </row>
    <row r="314" spans="1:4" ht="12.75">
      <c r="A314" s="5"/>
      <c r="B314" s="5"/>
      <c r="C314" s="5"/>
      <c r="D314" s="5"/>
    </row>
    <row r="315" spans="1:4" ht="12.75">
      <c r="A315" s="5"/>
      <c r="B315" s="5"/>
      <c r="C315" s="5"/>
      <c r="D315" s="5"/>
    </row>
    <row r="316" spans="1:4" ht="12.75">
      <c r="A316" s="5"/>
      <c r="B316" s="5"/>
      <c r="C316" s="5"/>
      <c r="D316" s="5"/>
    </row>
    <row r="317" spans="1:4" ht="12.75">
      <c r="A317" s="5"/>
      <c r="B317" s="5"/>
      <c r="C317" s="5"/>
      <c r="D317" s="5"/>
    </row>
    <row r="318" spans="1:4" ht="12.75">
      <c r="A318" s="5"/>
      <c r="B318" s="5"/>
      <c r="C318" s="5"/>
      <c r="D318" s="5"/>
    </row>
    <row r="319" spans="1:4" ht="12.75">
      <c r="A319" s="5"/>
      <c r="B319" s="5"/>
      <c r="C319" s="5"/>
      <c r="D319" s="5"/>
    </row>
    <row r="320" spans="1:4" ht="12.75">
      <c r="A320" s="5"/>
      <c r="B320" s="5"/>
      <c r="C320" s="5"/>
      <c r="D320" s="5"/>
    </row>
    <row r="321" spans="1:4" ht="12.75">
      <c r="A321" s="5"/>
      <c r="B321" s="5"/>
      <c r="C321" s="5"/>
      <c r="D321" s="5"/>
    </row>
    <row r="322" spans="1:4" ht="12.75">
      <c r="A322" s="5"/>
      <c r="B322" s="5"/>
      <c r="C322" s="5"/>
      <c r="D322" s="5"/>
    </row>
    <row r="323" spans="1:4" ht="12.75">
      <c r="A323" s="5"/>
      <c r="B323" s="5"/>
      <c r="C323" s="5"/>
      <c r="D323" s="5"/>
    </row>
    <row r="324" spans="1:4" ht="12.75">
      <c r="A324" s="5"/>
      <c r="B324" s="5"/>
      <c r="C324" s="5"/>
      <c r="D324" s="5"/>
    </row>
    <row r="325" spans="1:4" ht="12.75">
      <c r="A325" s="5"/>
      <c r="B325" s="5"/>
      <c r="C325" s="5"/>
      <c r="D325" s="5"/>
    </row>
    <row r="326" spans="1:4" ht="12.75">
      <c r="A326" s="5"/>
      <c r="B326" s="5"/>
      <c r="C326" s="5"/>
      <c r="D326" s="5"/>
    </row>
    <row r="327" spans="1:4" ht="12.75">
      <c r="A327" s="5"/>
      <c r="B327" s="5"/>
      <c r="C327" s="5"/>
      <c r="D327" s="5"/>
    </row>
    <row r="328" spans="1:4" ht="12.75">
      <c r="A328" s="5"/>
      <c r="B328" s="5"/>
      <c r="C328" s="5"/>
      <c r="D328" s="5"/>
    </row>
    <row r="329" spans="1:4" ht="12.75">
      <c r="A329" s="5"/>
      <c r="B329" s="5"/>
      <c r="C329" s="5"/>
      <c r="D329" s="5"/>
    </row>
    <row r="330" spans="1:4" ht="12.75">
      <c r="A330" s="5"/>
      <c r="B330" s="5"/>
      <c r="C330" s="5"/>
      <c r="D330" s="5"/>
    </row>
    <row r="331" spans="1:4" ht="12.75">
      <c r="A331" s="5"/>
      <c r="B331" s="5"/>
      <c r="C331" s="5"/>
      <c r="D331" s="5"/>
    </row>
    <row r="332" spans="1:4" ht="12.75">
      <c r="A332" s="5"/>
      <c r="B332" s="5"/>
      <c r="C332" s="5"/>
      <c r="D332" s="5"/>
    </row>
    <row r="333" spans="1:4" ht="12.75">
      <c r="A333" s="5"/>
      <c r="B333" s="5"/>
      <c r="C333" s="5"/>
      <c r="D333" s="5"/>
    </row>
    <row r="334" spans="1:4" ht="12.75">
      <c r="A334" s="5"/>
      <c r="B334" s="5"/>
      <c r="C334" s="5"/>
      <c r="D334" s="5"/>
    </row>
    <row r="335" spans="1:4" ht="12.75">
      <c r="A335" s="5"/>
      <c r="B335" s="5"/>
      <c r="C335" s="5"/>
      <c r="D335" s="5"/>
    </row>
    <row r="336" spans="1:4" ht="12.75">
      <c r="A336" s="5"/>
      <c r="B336" s="5"/>
      <c r="C336" s="5"/>
      <c r="D336" s="5"/>
    </row>
    <row r="337" spans="1:4" ht="12.75">
      <c r="A337" s="5"/>
      <c r="B337" s="5"/>
      <c r="C337" s="5"/>
      <c r="D337" s="5"/>
    </row>
    <row r="338" spans="1:4" ht="12.75">
      <c r="A338" s="5"/>
      <c r="B338" s="5"/>
      <c r="C338" s="5"/>
      <c r="D338" s="5"/>
    </row>
    <row r="339" spans="1:4" ht="12.75">
      <c r="A339" s="5"/>
      <c r="B339" s="5"/>
      <c r="C339" s="5"/>
      <c r="D339" s="5"/>
    </row>
    <row r="340" spans="1:4" ht="12.75">
      <c r="A340" s="5"/>
      <c r="B340" s="5"/>
      <c r="C340" s="5"/>
      <c r="D340" s="5"/>
    </row>
    <row r="341" spans="1:4" ht="12.75">
      <c r="A341" s="5"/>
      <c r="B341" s="5"/>
      <c r="C341" s="5"/>
      <c r="D341" s="5"/>
    </row>
    <row r="342" spans="1:4" ht="12.75">
      <c r="A342" s="5"/>
      <c r="B342" s="5"/>
      <c r="C342" s="5"/>
      <c r="D342" s="5"/>
    </row>
    <row r="343" spans="1:4" ht="12.75">
      <c r="A343" s="5"/>
      <c r="B343" s="5"/>
      <c r="C343" s="5"/>
      <c r="D343" s="5"/>
    </row>
    <row r="344" spans="1:4" ht="12.75">
      <c r="A344" s="5"/>
      <c r="B344" s="5"/>
      <c r="C344" s="5"/>
      <c r="D344" s="5"/>
    </row>
    <row r="345" spans="1:4" ht="12.75">
      <c r="A345" s="5"/>
      <c r="B345" s="5"/>
      <c r="C345" s="5"/>
      <c r="D345" s="5"/>
    </row>
    <row r="346" spans="1:4" ht="12.75">
      <c r="A346" s="5"/>
      <c r="B346" s="5"/>
      <c r="C346" s="5"/>
      <c r="D346" s="5"/>
    </row>
    <row r="347" spans="1:4" ht="12.75">
      <c r="A347" s="5"/>
      <c r="B347" s="5"/>
      <c r="C347" s="5"/>
      <c r="D347" s="5"/>
    </row>
    <row r="348" spans="1:4" ht="12.75">
      <c r="A348" s="5"/>
      <c r="B348" s="5"/>
      <c r="C348" s="5"/>
      <c r="D348" s="5"/>
    </row>
    <row r="349" spans="1:4" ht="12.75">
      <c r="A349" s="5"/>
      <c r="B349" s="5"/>
      <c r="C349" s="5"/>
      <c r="D349" s="5"/>
    </row>
    <row r="350" spans="1:4" ht="12.75">
      <c r="A350" s="5"/>
      <c r="B350" s="5"/>
      <c r="C350" s="5"/>
      <c r="D350" s="5"/>
    </row>
    <row r="351" spans="1:4" ht="12.75">
      <c r="A351" s="5"/>
      <c r="B351" s="5"/>
      <c r="C351" s="5"/>
      <c r="D351" s="5"/>
    </row>
    <row r="352" spans="1:4" ht="12.75">
      <c r="A352" s="5"/>
      <c r="B352" s="5"/>
      <c r="C352" s="5"/>
      <c r="D352" s="5"/>
    </row>
  </sheetData>
  <sheetProtection/>
  <mergeCells count="9">
    <mergeCell ref="A1:D1"/>
    <mergeCell ref="A74:D74"/>
    <mergeCell ref="A75:D75"/>
    <mergeCell ref="A106:D106"/>
    <mergeCell ref="A107:D107"/>
    <mergeCell ref="A3:D3"/>
    <mergeCell ref="A4:D4"/>
    <mergeCell ref="A67:D67"/>
    <mergeCell ref="A68:D68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portrait" paperSize="9" scale="70" r:id="rId1"/>
  <rowBreaks count="2" manualBreakCount="2">
    <brk id="66" max="255" man="1"/>
    <brk id="10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8"/>
  </sheetPr>
  <dimension ref="A1:J78"/>
  <sheetViews>
    <sheetView zoomScalePageLayoutView="0" workbookViewId="0" topLeftCell="A1">
      <selection activeCell="G2" sqref="G2:H2"/>
    </sheetView>
  </sheetViews>
  <sheetFormatPr defaultColWidth="9.140625" defaultRowHeight="12.75"/>
  <cols>
    <col min="1" max="1" width="46.28125" style="0" customWidth="1"/>
    <col min="2" max="2" width="12.140625" style="0" customWidth="1"/>
    <col min="3" max="3" width="11.57421875" style="0" customWidth="1"/>
    <col min="4" max="4" width="10.7109375" style="0" customWidth="1"/>
    <col min="5" max="5" width="10.421875" style="0" customWidth="1"/>
    <col min="6" max="6" width="11.140625" style="0" customWidth="1"/>
    <col min="7" max="7" width="13.57421875" style="0" customWidth="1"/>
    <col min="8" max="8" width="11.7109375" style="0" customWidth="1"/>
  </cols>
  <sheetData>
    <row r="1" spans="1:8" ht="37.5" customHeight="1">
      <c r="A1" s="479" t="s">
        <v>445</v>
      </c>
      <c r="B1" s="479"/>
      <c r="C1" s="531"/>
      <c r="D1" s="531"/>
      <c r="E1" s="531"/>
      <c r="F1" s="531"/>
      <c r="G1" s="597"/>
      <c r="H1" s="597"/>
    </row>
    <row r="2" spans="1:8" ht="12.75">
      <c r="A2" s="5"/>
      <c r="B2" s="5"/>
      <c r="C2" s="5"/>
      <c r="D2" s="5"/>
      <c r="E2" s="5"/>
      <c r="F2" s="5"/>
      <c r="G2" s="620" t="s">
        <v>457</v>
      </c>
      <c r="H2" s="595"/>
    </row>
    <row r="3" spans="1:10" ht="48">
      <c r="A3" s="55" t="s">
        <v>446</v>
      </c>
      <c r="B3" s="26" t="s">
        <v>447</v>
      </c>
      <c r="C3" s="26" t="s">
        <v>448</v>
      </c>
      <c r="D3" s="26" t="s">
        <v>449</v>
      </c>
      <c r="E3" s="26" t="s">
        <v>450</v>
      </c>
      <c r="F3" s="26" t="s">
        <v>451</v>
      </c>
      <c r="G3" s="26" t="s">
        <v>452</v>
      </c>
      <c r="H3" s="26" t="s">
        <v>347</v>
      </c>
      <c r="I3" s="45"/>
      <c r="J3" s="45"/>
    </row>
    <row r="4" spans="1:8" ht="13.5" customHeight="1">
      <c r="A4" s="11"/>
      <c r="B4" s="11"/>
      <c r="C4" s="11"/>
      <c r="D4" s="11"/>
      <c r="E4" s="11"/>
      <c r="F4" s="11"/>
      <c r="G4" s="11"/>
      <c r="H4" s="198"/>
    </row>
    <row r="5" spans="1:8" ht="12.75">
      <c r="A5" s="11"/>
      <c r="B5" s="11"/>
      <c r="C5" s="11"/>
      <c r="D5" s="11"/>
      <c r="E5" s="11"/>
      <c r="F5" s="11"/>
      <c r="G5" s="11"/>
      <c r="H5" s="198"/>
    </row>
    <row r="6" spans="1:8" ht="12.75">
      <c r="A6" s="11"/>
      <c r="B6" s="11"/>
      <c r="C6" s="11"/>
      <c r="D6" s="11"/>
      <c r="E6" s="11"/>
      <c r="F6" s="11"/>
      <c r="G6" s="11"/>
      <c r="H6" s="198"/>
    </row>
    <row r="7" spans="1:8" ht="12.75">
      <c r="A7" s="11"/>
      <c r="B7" s="11"/>
      <c r="C7" s="11"/>
      <c r="D7" s="11"/>
      <c r="E7" s="11"/>
      <c r="F7" s="11"/>
      <c r="G7" s="11"/>
      <c r="H7" s="198"/>
    </row>
    <row r="8" spans="1:8" ht="21" customHeight="1">
      <c r="A8" s="16" t="s">
        <v>453</v>
      </c>
      <c r="B8" s="16">
        <f aca="true" t="shared" si="0" ref="B8:H8">SUM(B4:B7)</f>
        <v>0</v>
      </c>
      <c r="C8" s="16">
        <f t="shared" si="0"/>
        <v>0</v>
      </c>
      <c r="D8" s="16">
        <f t="shared" si="0"/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</row>
    <row r="9" spans="1:8" ht="12.75">
      <c r="A9" s="11" t="s">
        <v>509</v>
      </c>
      <c r="B9" s="11">
        <v>2007</v>
      </c>
      <c r="C9" s="11">
        <v>13405</v>
      </c>
      <c r="D9" s="11">
        <v>13405</v>
      </c>
      <c r="E9" s="11">
        <v>14375</v>
      </c>
      <c r="F9" s="11">
        <v>14375</v>
      </c>
      <c r="G9" s="11">
        <v>14375</v>
      </c>
      <c r="H9" s="198">
        <v>69935</v>
      </c>
    </row>
    <row r="10" spans="1:8" ht="12.75">
      <c r="A10" s="11"/>
      <c r="B10" s="11"/>
      <c r="C10" s="11"/>
      <c r="D10" s="11"/>
      <c r="E10" s="11"/>
      <c r="F10" s="11"/>
      <c r="G10" s="11"/>
      <c r="H10" s="198"/>
    </row>
    <row r="11" spans="1:8" ht="12.75">
      <c r="A11" s="11"/>
      <c r="B11" s="11"/>
      <c r="C11" s="11"/>
      <c r="D11" s="11"/>
      <c r="E11" s="11"/>
      <c r="F11" s="11"/>
      <c r="G11" s="11"/>
      <c r="H11" s="198"/>
    </row>
    <row r="12" spans="1:8" ht="12.75">
      <c r="A12" s="11"/>
      <c r="B12" s="11"/>
      <c r="C12" s="11"/>
      <c r="D12" s="11"/>
      <c r="E12" s="11"/>
      <c r="F12" s="11"/>
      <c r="G12" s="11"/>
      <c r="H12" s="198"/>
    </row>
    <row r="13" spans="1:8" ht="21" customHeight="1">
      <c r="A13" s="16" t="s">
        <v>454</v>
      </c>
      <c r="B13" s="16">
        <f aca="true" t="shared" si="1" ref="B13:H13">SUM(B9:B12)</f>
        <v>2007</v>
      </c>
      <c r="C13" s="16">
        <f t="shared" si="1"/>
        <v>13405</v>
      </c>
      <c r="D13" s="16">
        <f t="shared" si="1"/>
        <v>13405</v>
      </c>
      <c r="E13" s="16">
        <f t="shared" si="1"/>
        <v>14375</v>
      </c>
      <c r="F13" s="16">
        <f t="shared" si="1"/>
        <v>14375</v>
      </c>
      <c r="G13" s="16">
        <f t="shared" si="1"/>
        <v>14375</v>
      </c>
      <c r="H13" s="16">
        <f t="shared" si="1"/>
        <v>69935</v>
      </c>
    </row>
    <row r="14" spans="1:8" ht="12.75">
      <c r="A14" s="11"/>
      <c r="B14" s="11"/>
      <c r="C14" s="11"/>
      <c r="D14" s="11"/>
      <c r="E14" s="11"/>
      <c r="F14" s="11"/>
      <c r="G14" s="11"/>
      <c r="H14" s="198"/>
    </row>
    <row r="15" spans="1:8" ht="12.75">
      <c r="A15" s="11"/>
      <c r="B15" s="11"/>
      <c r="C15" s="11"/>
      <c r="D15" s="11"/>
      <c r="E15" s="11"/>
      <c r="F15" s="11"/>
      <c r="G15" s="11"/>
      <c r="H15" s="198"/>
    </row>
    <row r="16" spans="1:8" ht="12.75">
      <c r="A16" s="11"/>
      <c r="B16" s="11"/>
      <c r="C16" s="11"/>
      <c r="D16" s="11"/>
      <c r="E16" s="11"/>
      <c r="F16" s="11"/>
      <c r="G16" s="11"/>
      <c r="H16" s="198"/>
    </row>
    <row r="17" spans="1:8" ht="12.75">
      <c r="A17" s="11"/>
      <c r="B17" s="11"/>
      <c r="C17" s="11"/>
      <c r="D17" s="11"/>
      <c r="E17" s="11"/>
      <c r="F17" s="11"/>
      <c r="G17" s="11"/>
      <c r="H17" s="198"/>
    </row>
    <row r="18" spans="1:8" ht="18.75" customHeight="1">
      <c r="A18" s="16" t="s">
        <v>455</v>
      </c>
      <c r="B18" s="16">
        <f aca="true" t="shared" si="2" ref="B18:H18">SUM(B14:B17)</f>
        <v>0</v>
      </c>
      <c r="C18" s="16">
        <f t="shared" si="2"/>
        <v>0</v>
      </c>
      <c r="D18" s="16">
        <f t="shared" si="2"/>
        <v>0</v>
      </c>
      <c r="E18" s="16">
        <f t="shared" si="2"/>
        <v>0</v>
      </c>
      <c r="F18" s="16">
        <f t="shared" si="2"/>
        <v>0</v>
      </c>
      <c r="G18" s="16">
        <f t="shared" si="2"/>
        <v>0</v>
      </c>
      <c r="H18" s="16">
        <f t="shared" si="2"/>
        <v>0</v>
      </c>
    </row>
    <row r="19" spans="1:8" ht="12.75">
      <c r="A19" s="11"/>
      <c r="B19" s="11"/>
      <c r="C19" s="11"/>
      <c r="D19" s="11"/>
      <c r="E19" s="11"/>
      <c r="F19" s="11"/>
      <c r="G19" s="11"/>
      <c r="H19" s="198"/>
    </row>
    <row r="20" spans="1:8" ht="12.75">
      <c r="A20" s="11"/>
      <c r="B20" s="11"/>
      <c r="C20" s="11"/>
      <c r="D20" s="11"/>
      <c r="E20" s="11"/>
      <c r="F20" s="11"/>
      <c r="G20" s="11"/>
      <c r="H20" s="198"/>
    </row>
    <row r="21" spans="1:8" ht="12.75">
      <c r="A21" s="11"/>
      <c r="B21" s="11"/>
      <c r="C21" s="11"/>
      <c r="D21" s="11"/>
      <c r="E21" s="11"/>
      <c r="F21" s="11"/>
      <c r="G21" s="11"/>
      <c r="H21" s="198"/>
    </row>
    <row r="22" spans="1:8" ht="12.75">
      <c r="A22" s="11"/>
      <c r="B22" s="11"/>
      <c r="C22" s="11"/>
      <c r="D22" s="11"/>
      <c r="E22" s="11"/>
      <c r="F22" s="11"/>
      <c r="G22" s="11"/>
      <c r="H22" s="198"/>
    </row>
    <row r="23" spans="1:8" ht="20.25" customHeight="1">
      <c r="A23" s="16" t="s">
        <v>456</v>
      </c>
      <c r="B23" s="16">
        <f aca="true" t="shared" si="3" ref="B23:H23">SUM(B19:B22)</f>
        <v>0</v>
      </c>
      <c r="C23" s="16">
        <f t="shared" si="3"/>
        <v>0</v>
      </c>
      <c r="D23" s="16">
        <f t="shared" si="3"/>
        <v>0</v>
      </c>
      <c r="E23" s="16">
        <f t="shared" si="3"/>
        <v>0</v>
      </c>
      <c r="F23" s="16">
        <f t="shared" si="3"/>
        <v>0</v>
      </c>
      <c r="G23" s="16">
        <f t="shared" si="3"/>
        <v>0</v>
      </c>
      <c r="H23" s="16">
        <f t="shared" si="3"/>
        <v>0</v>
      </c>
    </row>
    <row r="24" spans="1:8" ht="28.5" customHeight="1">
      <c r="A24" s="172" t="s">
        <v>377</v>
      </c>
      <c r="B24" s="171"/>
      <c r="C24" s="171">
        <f aca="true" t="shared" si="4" ref="C24:H24">SUM(C23,C18,C13,C8)</f>
        <v>13405</v>
      </c>
      <c r="D24" s="171">
        <f t="shared" si="4"/>
        <v>13405</v>
      </c>
      <c r="E24" s="171">
        <f t="shared" si="4"/>
        <v>14375</v>
      </c>
      <c r="F24" s="171">
        <f t="shared" si="4"/>
        <v>14375</v>
      </c>
      <c r="G24" s="171">
        <f t="shared" si="4"/>
        <v>14375</v>
      </c>
      <c r="H24" s="171">
        <f t="shared" si="4"/>
        <v>69935</v>
      </c>
    </row>
    <row r="25" spans="1:7" ht="12.75">
      <c r="A25" s="5"/>
      <c r="B25" s="5"/>
      <c r="C25" s="5"/>
      <c r="D25" s="5"/>
      <c r="E25" s="5"/>
      <c r="F25" s="5"/>
      <c r="G25" s="5"/>
    </row>
    <row r="26" spans="1:7" ht="12.75">
      <c r="A26" s="5"/>
      <c r="B26" s="5"/>
      <c r="C26" s="5"/>
      <c r="D26" s="5"/>
      <c r="E26" s="5"/>
      <c r="F26" s="5"/>
      <c r="G26" s="5"/>
    </row>
    <row r="27" spans="1:7" ht="12.75">
      <c r="A27" s="5"/>
      <c r="B27" s="5"/>
      <c r="C27" s="5"/>
      <c r="D27" s="5"/>
      <c r="E27" s="5"/>
      <c r="F27" s="5"/>
      <c r="G27" s="5"/>
    </row>
    <row r="28" spans="1:7" ht="12.75">
      <c r="A28" s="5"/>
      <c r="B28" s="5"/>
      <c r="C28" s="5"/>
      <c r="D28" s="5"/>
      <c r="E28" s="5"/>
      <c r="F28" s="5"/>
      <c r="G28" s="5"/>
    </row>
    <row r="29" spans="1:7" ht="12.75">
      <c r="A29" s="5"/>
      <c r="B29" s="5"/>
      <c r="C29" s="5"/>
      <c r="D29" s="5"/>
      <c r="E29" s="5"/>
      <c r="F29" s="5"/>
      <c r="G29" s="5"/>
    </row>
    <row r="30" spans="1:7" ht="12.75">
      <c r="A30" s="5"/>
      <c r="B30" s="5"/>
      <c r="C30" s="5"/>
      <c r="D30" s="5"/>
      <c r="E30" s="5"/>
      <c r="F30" s="5"/>
      <c r="G30" s="5"/>
    </row>
    <row r="31" spans="1:7" ht="12.75">
      <c r="A31" s="5"/>
      <c r="B31" s="5"/>
      <c r="C31" s="5"/>
      <c r="D31" s="5"/>
      <c r="E31" s="5"/>
      <c r="F31" s="5"/>
      <c r="G31" s="5"/>
    </row>
    <row r="32" spans="1:7" ht="12.75">
      <c r="A32" s="5"/>
      <c r="B32" s="5"/>
      <c r="C32" s="5"/>
      <c r="D32" s="5"/>
      <c r="E32" s="5"/>
      <c r="F32" s="5"/>
      <c r="G32" s="5"/>
    </row>
    <row r="33" spans="1:7" ht="12.75">
      <c r="A33" s="5"/>
      <c r="B33" s="5"/>
      <c r="C33" s="5"/>
      <c r="D33" s="5"/>
      <c r="E33" s="5"/>
      <c r="F33" s="5"/>
      <c r="G33" s="5"/>
    </row>
    <row r="34" spans="1:7" ht="12.75">
      <c r="A34" s="5"/>
      <c r="B34" s="5"/>
      <c r="C34" s="5"/>
      <c r="D34" s="5"/>
      <c r="E34" s="5"/>
      <c r="F34" s="5"/>
      <c r="G34" s="5"/>
    </row>
    <row r="35" spans="1:7" ht="12.75">
      <c r="A35" s="5"/>
      <c r="B35" s="5"/>
      <c r="C35" s="5"/>
      <c r="D35" s="5"/>
      <c r="E35" s="5"/>
      <c r="F35" s="5"/>
      <c r="G35" s="5"/>
    </row>
    <row r="36" spans="1:7" ht="12.75">
      <c r="A36" s="5"/>
      <c r="B36" s="5"/>
      <c r="C36" s="5"/>
      <c r="D36" s="5"/>
      <c r="E36" s="5"/>
      <c r="F36" s="5"/>
      <c r="G36" s="5"/>
    </row>
    <row r="37" spans="1:7" ht="12.75">
      <c r="A37" s="5"/>
      <c r="B37" s="5"/>
      <c r="C37" s="5"/>
      <c r="D37" s="5"/>
      <c r="E37" s="5"/>
      <c r="F37" s="5"/>
      <c r="G37" s="5"/>
    </row>
    <row r="38" spans="1:7" ht="12.75">
      <c r="A38" s="5"/>
      <c r="B38" s="5"/>
      <c r="C38" s="5"/>
      <c r="D38" s="5"/>
      <c r="E38" s="5"/>
      <c r="F38" s="5"/>
      <c r="G38" s="5"/>
    </row>
    <row r="39" spans="1:7" ht="12.75">
      <c r="A39" s="5"/>
      <c r="B39" s="5"/>
      <c r="C39" s="5"/>
      <c r="D39" s="5"/>
      <c r="E39" s="5"/>
      <c r="F39" s="5"/>
      <c r="G39" s="5"/>
    </row>
    <row r="40" spans="1:7" ht="12.75">
      <c r="A40" s="5"/>
      <c r="B40" s="5"/>
      <c r="C40" s="5"/>
      <c r="D40" s="5"/>
      <c r="E40" s="5"/>
      <c r="F40" s="5"/>
      <c r="G40" s="5"/>
    </row>
    <row r="41" spans="1:7" ht="12.75">
      <c r="A41" s="5"/>
      <c r="B41" s="5"/>
      <c r="C41" s="5"/>
      <c r="D41" s="5"/>
      <c r="E41" s="5"/>
      <c r="F41" s="5"/>
      <c r="G41" s="5"/>
    </row>
    <row r="42" spans="1:7" ht="12.75">
      <c r="A42" s="5"/>
      <c r="B42" s="5"/>
      <c r="C42" s="5"/>
      <c r="D42" s="5"/>
      <c r="E42" s="5"/>
      <c r="F42" s="5"/>
      <c r="G42" s="5"/>
    </row>
    <row r="43" spans="1:7" ht="12.75">
      <c r="A43" s="5"/>
      <c r="B43" s="5"/>
      <c r="C43" s="5"/>
      <c r="D43" s="5"/>
      <c r="E43" s="5"/>
      <c r="F43" s="5"/>
      <c r="G43" s="5"/>
    </row>
    <row r="44" spans="1:7" ht="12.75">
      <c r="A44" s="5"/>
      <c r="B44" s="5"/>
      <c r="C44" s="5"/>
      <c r="D44" s="5"/>
      <c r="E44" s="5"/>
      <c r="F44" s="5"/>
      <c r="G44" s="5"/>
    </row>
    <row r="45" spans="1:7" ht="12.75">
      <c r="A45" s="5"/>
      <c r="B45" s="5"/>
      <c r="C45" s="5"/>
      <c r="D45" s="5"/>
      <c r="E45" s="5"/>
      <c r="F45" s="5"/>
      <c r="G45" s="5"/>
    </row>
    <row r="46" spans="1:7" ht="12.75">
      <c r="A46" s="5"/>
      <c r="B46" s="5"/>
      <c r="C46" s="5"/>
      <c r="D46" s="5"/>
      <c r="E46" s="5"/>
      <c r="F46" s="5"/>
      <c r="G46" s="5"/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5"/>
      <c r="B48" s="5"/>
      <c r="C48" s="5"/>
      <c r="D48" s="5"/>
      <c r="E48" s="5"/>
      <c r="F48" s="5"/>
      <c r="G48" s="5"/>
    </row>
    <row r="49" spans="1:7" ht="12.75">
      <c r="A49" s="5"/>
      <c r="B49" s="5"/>
      <c r="C49" s="5"/>
      <c r="D49" s="5"/>
      <c r="E49" s="5"/>
      <c r="F49" s="5"/>
      <c r="G49" s="5"/>
    </row>
    <row r="50" spans="1:7" ht="12.75">
      <c r="A50" s="5"/>
      <c r="B50" s="5"/>
      <c r="C50" s="5"/>
      <c r="D50" s="5"/>
      <c r="E50" s="5"/>
      <c r="F50" s="5"/>
      <c r="G50" s="5"/>
    </row>
    <row r="51" spans="1:7" ht="12.75">
      <c r="A51" s="5"/>
      <c r="B51" s="5"/>
      <c r="C51" s="5"/>
      <c r="D51" s="5"/>
      <c r="E51" s="5"/>
      <c r="F51" s="5"/>
      <c r="G51" s="5"/>
    </row>
    <row r="52" spans="1:7" ht="12.75">
      <c r="A52" s="5"/>
      <c r="B52" s="5"/>
      <c r="C52" s="5"/>
      <c r="D52" s="5"/>
      <c r="E52" s="5"/>
      <c r="F52" s="5"/>
      <c r="G52" s="5"/>
    </row>
    <row r="53" spans="1:7" ht="12.75">
      <c r="A53" s="5"/>
      <c r="B53" s="5"/>
      <c r="C53" s="5"/>
      <c r="D53" s="5"/>
      <c r="E53" s="5"/>
      <c r="F53" s="5"/>
      <c r="G53" s="5"/>
    </row>
    <row r="54" spans="1:7" ht="12.75">
      <c r="A54" s="5"/>
      <c r="B54" s="5"/>
      <c r="C54" s="5"/>
      <c r="D54" s="5"/>
      <c r="E54" s="5"/>
      <c r="F54" s="5"/>
      <c r="G54" s="5"/>
    </row>
    <row r="55" spans="1:7" ht="12.75">
      <c r="A55" s="5"/>
      <c r="B55" s="5"/>
      <c r="C55" s="5"/>
      <c r="D55" s="5"/>
      <c r="E55" s="5"/>
      <c r="F55" s="5"/>
      <c r="G55" s="5"/>
    </row>
    <row r="56" spans="1:7" ht="12.75">
      <c r="A56" s="5"/>
      <c r="B56" s="5"/>
      <c r="C56" s="5"/>
      <c r="D56" s="5"/>
      <c r="E56" s="5"/>
      <c r="F56" s="5"/>
      <c r="G56" s="5"/>
    </row>
    <row r="57" spans="1:7" ht="12.75">
      <c r="A57" s="5"/>
      <c r="B57" s="5"/>
      <c r="C57" s="5"/>
      <c r="D57" s="5"/>
      <c r="E57" s="5"/>
      <c r="F57" s="5"/>
      <c r="G57" s="5"/>
    </row>
    <row r="58" spans="1:7" ht="12.75">
      <c r="A58" s="5"/>
      <c r="B58" s="5"/>
      <c r="C58" s="5"/>
      <c r="D58" s="5"/>
      <c r="E58" s="5"/>
      <c r="F58" s="5"/>
      <c r="G58" s="5"/>
    </row>
    <row r="59" spans="1:7" ht="12.75">
      <c r="A59" s="5"/>
      <c r="B59" s="5"/>
      <c r="C59" s="5"/>
      <c r="D59" s="5"/>
      <c r="E59" s="5"/>
      <c r="F59" s="5"/>
      <c r="G59" s="5"/>
    </row>
    <row r="60" spans="1:7" ht="12.75">
      <c r="A60" s="5"/>
      <c r="B60" s="5"/>
      <c r="C60" s="5"/>
      <c r="D60" s="5"/>
      <c r="E60" s="5"/>
      <c r="F60" s="5"/>
      <c r="G60" s="5"/>
    </row>
    <row r="61" spans="1:7" ht="12.75">
      <c r="A61" s="5"/>
      <c r="B61" s="5"/>
      <c r="C61" s="5"/>
      <c r="D61" s="5"/>
      <c r="E61" s="5"/>
      <c r="F61" s="5"/>
      <c r="G61" s="5"/>
    </row>
    <row r="62" spans="1:7" ht="12.75">
      <c r="A62" s="5"/>
      <c r="B62" s="5"/>
      <c r="C62" s="5"/>
      <c r="D62" s="5"/>
      <c r="E62" s="5"/>
      <c r="F62" s="5"/>
      <c r="G62" s="5"/>
    </row>
    <row r="63" spans="1:7" ht="12.75">
      <c r="A63" s="5"/>
      <c r="B63" s="5"/>
      <c r="C63" s="5"/>
      <c r="D63" s="5"/>
      <c r="E63" s="5"/>
      <c r="F63" s="5"/>
      <c r="G63" s="5"/>
    </row>
    <row r="64" spans="1:7" ht="12.75">
      <c r="A64" s="5"/>
      <c r="B64" s="5"/>
      <c r="C64" s="5"/>
      <c r="D64" s="5"/>
      <c r="E64" s="5"/>
      <c r="F64" s="5"/>
      <c r="G64" s="5"/>
    </row>
    <row r="65" spans="1:7" ht="12.75">
      <c r="A65" s="5"/>
      <c r="B65" s="5"/>
      <c r="C65" s="5"/>
      <c r="D65" s="5"/>
      <c r="E65" s="5"/>
      <c r="F65" s="5"/>
      <c r="G65" s="5"/>
    </row>
    <row r="66" spans="1:7" ht="12.75">
      <c r="A66" s="5"/>
      <c r="B66" s="5"/>
      <c r="C66" s="5"/>
      <c r="D66" s="5"/>
      <c r="E66" s="5"/>
      <c r="F66" s="5"/>
      <c r="G66" s="5"/>
    </row>
    <row r="67" spans="1:7" ht="12.75">
      <c r="A67" s="5"/>
      <c r="B67" s="5"/>
      <c r="C67" s="5"/>
      <c r="D67" s="5"/>
      <c r="E67" s="5"/>
      <c r="F67" s="5"/>
      <c r="G67" s="5"/>
    </row>
    <row r="68" spans="1:7" ht="12.75">
      <c r="A68" s="5"/>
      <c r="B68" s="5"/>
      <c r="C68" s="5"/>
      <c r="D68" s="5"/>
      <c r="E68" s="5"/>
      <c r="F68" s="5"/>
      <c r="G68" s="5"/>
    </row>
    <row r="69" spans="1:7" ht="12.75">
      <c r="A69" s="5"/>
      <c r="B69" s="5"/>
      <c r="C69" s="5"/>
      <c r="D69" s="5"/>
      <c r="E69" s="5"/>
      <c r="F69" s="5"/>
      <c r="G69" s="5"/>
    </row>
    <row r="70" spans="1:7" ht="12.75">
      <c r="A70" s="5"/>
      <c r="B70" s="5"/>
      <c r="C70" s="5"/>
      <c r="D70" s="5"/>
      <c r="E70" s="5"/>
      <c r="F70" s="5"/>
      <c r="G70" s="5"/>
    </row>
    <row r="71" spans="1:7" ht="12.75">
      <c r="A71" s="5"/>
      <c r="B71" s="5"/>
      <c r="C71" s="5"/>
      <c r="D71" s="5"/>
      <c r="E71" s="5"/>
      <c r="F71" s="5"/>
      <c r="G71" s="5"/>
    </row>
    <row r="72" spans="1:7" ht="12.75">
      <c r="A72" s="5"/>
      <c r="B72" s="5"/>
      <c r="C72" s="5"/>
      <c r="D72" s="5"/>
      <c r="E72" s="5"/>
      <c r="F72" s="5"/>
      <c r="G72" s="5"/>
    </row>
    <row r="73" spans="1:7" ht="12.75">
      <c r="A73" s="5"/>
      <c r="B73" s="5"/>
      <c r="C73" s="5"/>
      <c r="D73" s="5"/>
      <c r="E73" s="5"/>
      <c r="F73" s="5"/>
      <c r="G73" s="5"/>
    </row>
    <row r="74" spans="1:7" ht="12.75">
      <c r="A74" s="5"/>
      <c r="B74" s="5"/>
      <c r="C74" s="5"/>
      <c r="D74" s="5"/>
      <c r="E74" s="5"/>
      <c r="F74" s="5"/>
      <c r="G74" s="5"/>
    </row>
    <row r="75" spans="1:7" ht="12.75">
      <c r="A75" s="5"/>
      <c r="B75" s="5"/>
      <c r="C75" s="5"/>
      <c r="D75" s="5"/>
      <c r="E75" s="5"/>
      <c r="F75" s="5"/>
      <c r="G75" s="5"/>
    </row>
    <row r="76" spans="1:7" ht="12.75">
      <c r="A76" s="5"/>
      <c r="B76" s="5"/>
      <c r="C76" s="5"/>
      <c r="D76" s="5"/>
      <c r="E76" s="5"/>
      <c r="F76" s="5"/>
      <c r="G76" s="5"/>
    </row>
    <row r="77" spans="1:7" ht="12.75">
      <c r="A77" s="5"/>
      <c r="B77" s="5"/>
      <c r="C77" s="5"/>
      <c r="D77" s="5"/>
      <c r="E77" s="5"/>
      <c r="F77" s="5"/>
      <c r="G77" s="5"/>
    </row>
    <row r="78" spans="1:7" ht="12.75">
      <c r="A78" s="5"/>
      <c r="B78" s="5"/>
      <c r="C78" s="5"/>
      <c r="D78" s="5"/>
      <c r="E78" s="5"/>
      <c r="F78" s="5"/>
      <c r="G78" s="5"/>
    </row>
  </sheetData>
  <sheetProtection/>
  <mergeCells count="2">
    <mergeCell ref="A1:H1"/>
    <mergeCell ref="G2:H2"/>
  </mergeCells>
  <printOptions/>
  <pageMargins left="0.7874015748031497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7"/>
  </sheetPr>
  <dimension ref="A1:BR21"/>
  <sheetViews>
    <sheetView zoomScalePageLayoutView="0" workbookViewId="0" topLeftCell="I1">
      <selection activeCell="P1" sqref="P1"/>
    </sheetView>
  </sheetViews>
  <sheetFormatPr defaultColWidth="9.140625" defaultRowHeight="12.75"/>
  <cols>
    <col min="1" max="1" width="45.28125" style="204" customWidth="1"/>
    <col min="2" max="2" width="9.57421875" style="204" customWidth="1"/>
    <col min="3" max="4" width="6.28125" style="204" customWidth="1"/>
    <col min="5" max="5" width="7.7109375" style="204" customWidth="1"/>
    <col min="6" max="6" width="6.8515625" style="204" customWidth="1"/>
    <col min="7" max="7" width="7.421875" style="204" customWidth="1"/>
    <col min="8" max="8" width="11.57421875" style="204" customWidth="1"/>
    <col min="9" max="9" width="16.00390625" style="204" customWidth="1"/>
    <col min="10" max="10" width="11.7109375" style="204" customWidth="1"/>
    <col min="11" max="15" width="9.140625" style="204" customWidth="1"/>
    <col min="16" max="16" width="12.140625" style="204" customWidth="1"/>
    <col min="17" max="17" width="10.7109375" style="204" customWidth="1"/>
    <col min="18" max="18" width="10.57421875" style="204" customWidth="1"/>
    <col min="19" max="19" width="11.57421875" style="204" customWidth="1"/>
    <col min="20" max="20" width="10.57421875" style="204" customWidth="1"/>
    <col min="21" max="21" width="10.140625" style="204" customWidth="1"/>
    <col min="22" max="22" width="12.57421875" style="204" customWidth="1"/>
    <col min="23" max="27" width="9.140625" style="204" customWidth="1"/>
    <col min="28" max="28" width="11.140625" style="204" customWidth="1"/>
    <col min="29" max="29" width="10.7109375" style="204" customWidth="1"/>
    <col min="30" max="30" width="11.140625" style="204" customWidth="1"/>
    <col min="31" max="31" width="11.28125" style="204" customWidth="1"/>
    <col min="32" max="32" width="10.57421875" style="204" customWidth="1"/>
    <col min="33" max="33" width="10.7109375" style="204" customWidth="1"/>
    <col min="34" max="34" width="11.57421875" style="204" customWidth="1"/>
    <col min="35" max="39" width="9.140625" style="204" customWidth="1"/>
    <col min="40" max="40" width="15.00390625" style="204" customWidth="1"/>
    <col min="41" max="42" width="9.140625" style="204" customWidth="1"/>
    <col min="43" max="43" width="14.00390625" style="204" customWidth="1"/>
    <col min="44" max="45" width="9.140625" style="204" customWidth="1"/>
    <col min="46" max="46" width="12.28125" style="204" customWidth="1"/>
    <col min="47" max="51" width="9.140625" style="204" customWidth="1"/>
    <col min="52" max="52" width="13.7109375" style="204" customWidth="1"/>
    <col min="53" max="54" width="9.140625" style="204" customWidth="1"/>
    <col min="55" max="55" width="12.421875" style="204" customWidth="1"/>
    <col min="56" max="56" width="10.8515625" style="204" customWidth="1"/>
    <col min="57" max="57" width="9.140625" style="204" customWidth="1"/>
    <col min="58" max="58" width="12.8515625" style="204" customWidth="1"/>
    <col min="59" max="16384" width="9.140625" style="204" customWidth="1"/>
  </cols>
  <sheetData>
    <row r="1" spans="1:16" ht="15">
      <c r="A1" s="199" t="s">
        <v>458</v>
      </c>
      <c r="B1" s="200"/>
      <c r="C1" s="201"/>
      <c r="D1" s="201"/>
      <c r="E1" s="202"/>
      <c r="F1" s="202"/>
      <c r="G1" s="202"/>
      <c r="H1" s="201"/>
      <c r="I1" s="201"/>
      <c r="J1" s="201"/>
      <c r="K1" s="199"/>
      <c r="L1" s="199"/>
      <c r="M1" s="203"/>
      <c r="N1" s="199"/>
      <c r="O1" s="199"/>
      <c r="P1" s="203" t="s">
        <v>580</v>
      </c>
    </row>
    <row r="2" spans="1:16" ht="22.5">
      <c r="A2" s="205"/>
      <c r="B2" s="205"/>
      <c r="C2" s="201"/>
      <c r="D2" s="201"/>
      <c r="E2" s="202"/>
      <c r="F2" s="202"/>
      <c r="G2" s="202"/>
      <c r="H2" s="201"/>
      <c r="I2" s="201"/>
      <c r="J2" s="201"/>
      <c r="K2" s="200"/>
      <c r="L2" s="200"/>
      <c r="M2" s="200"/>
      <c r="N2" s="205"/>
      <c r="O2" s="206"/>
      <c r="P2" s="200"/>
    </row>
    <row r="3" spans="1:16" ht="18.75">
      <c r="A3" s="207"/>
      <c r="B3" s="207" t="s">
        <v>459</v>
      </c>
      <c r="C3" s="208"/>
      <c r="D3" s="208"/>
      <c r="E3" s="209"/>
      <c r="F3" s="209"/>
      <c r="G3" s="209"/>
      <c r="H3" s="210"/>
      <c r="I3" s="210"/>
      <c r="J3" s="210"/>
      <c r="K3" s="207"/>
      <c r="L3" s="210"/>
      <c r="M3" s="210"/>
      <c r="N3" s="207"/>
      <c r="O3" s="211"/>
      <c r="P3" s="211"/>
    </row>
    <row r="4" spans="1:16" ht="20.25">
      <c r="A4" s="212"/>
      <c r="B4" s="207"/>
      <c r="C4" s="208"/>
      <c r="E4" s="209"/>
      <c r="G4" s="209"/>
      <c r="H4" s="210"/>
      <c r="I4" s="210" t="s">
        <v>492</v>
      </c>
      <c r="J4" s="210"/>
      <c r="K4" s="207"/>
      <c r="L4" s="210"/>
      <c r="M4" s="210"/>
      <c r="N4" s="207"/>
      <c r="O4" s="211"/>
      <c r="P4" s="211"/>
    </row>
    <row r="5" spans="1:16" ht="15.75" thickBot="1">
      <c r="A5" s="213"/>
      <c r="B5" s="200" t="s">
        <v>460</v>
      </c>
      <c r="C5" s="201"/>
      <c r="D5" s="201"/>
      <c r="E5" s="202"/>
      <c r="F5" s="202"/>
      <c r="G5" s="202"/>
      <c r="H5" s="214"/>
      <c r="I5" s="214"/>
      <c r="J5" s="214"/>
      <c r="K5" s="215"/>
      <c r="L5" s="199"/>
      <c r="M5" s="216"/>
      <c r="N5" s="199"/>
      <c r="O5" s="199"/>
      <c r="P5" s="216" t="s">
        <v>461</v>
      </c>
    </row>
    <row r="6" spans="1:70" ht="15">
      <c r="A6" s="217"/>
      <c r="B6" s="218"/>
      <c r="C6" s="219"/>
      <c r="D6" s="219"/>
      <c r="E6" s="220"/>
      <c r="F6" s="220"/>
      <c r="G6" s="220"/>
      <c r="H6" s="219"/>
      <c r="I6" s="219"/>
      <c r="J6" s="219"/>
      <c r="K6" s="221"/>
      <c r="L6" s="222"/>
      <c r="M6" s="222"/>
      <c r="N6" s="222"/>
      <c r="O6" s="222"/>
      <c r="P6" s="222"/>
      <c r="Q6" s="221"/>
      <c r="R6" s="222"/>
      <c r="S6" s="222"/>
      <c r="T6" s="222"/>
      <c r="U6" s="222"/>
      <c r="V6" s="222"/>
      <c r="W6" s="221"/>
      <c r="X6" s="222"/>
      <c r="Y6" s="222"/>
      <c r="Z6" s="222"/>
      <c r="AA6" s="222"/>
      <c r="AB6" s="222"/>
      <c r="AC6" s="221"/>
      <c r="AD6" s="222"/>
      <c r="AE6" s="222"/>
      <c r="AF6" s="222"/>
      <c r="AG6" s="222"/>
      <c r="AH6" s="222"/>
      <c r="AI6" s="221"/>
      <c r="AJ6" s="222"/>
      <c r="AK6" s="222"/>
      <c r="AL6" s="222"/>
      <c r="AM6" s="222"/>
      <c r="AN6" s="222"/>
      <c r="AO6" s="221"/>
      <c r="AP6" s="222"/>
      <c r="AQ6" s="222"/>
      <c r="AR6" s="222"/>
      <c r="AS6" s="222"/>
      <c r="AT6" s="222"/>
      <c r="AU6" s="221"/>
      <c r="AV6" s="222"/>
      <c r="AW6" s="222"/>
      <c r="AX6" s="222"/>
      <c r="AY6" s="222"/>
      <c r="AZ6" s="222"/>
      <c r="BA6" s="221"/>
      <c r="BB6" s="222"/>
      <c r="BC6" s="222"/>
      <c r="BD6" s="222"/>
      <c r="BE6" s="222"/>
      <c r="BF6" s="222"/>
      <c r="BG6" s="221"/>
      <c r="BH6" s="222"/>
      <c r="BI6" s="222"/>
      <c r="BJ6" s="222"/>
      <c r="BK6" s="222"/>
      <c r="BL6" s="222"/>
      <c r="BM6" s="221"/>
      <c r="BN6" s="222"/>
      <c r="BO6" s="222"/>
      <c r="BP6" s="222"/>
      <c r="BQ6" s="222"/>
      <c r="BR6" s="222"/>
    </row>
    <row r="7" spans="1:70" ht="15">
      <c r="A7" s="223"/>
      <c r="B7" s="224" t="s">
        <v>462</v>
      </c>
      <c r="C7" s="225"/>
      <c r="D7" s="225"/>
      <c r="E7" s="226"/>
      <c r="F7" s="226"/>
      <c r="G7" s="227"/>
      <c r="H7" s="228" t="s">
        <v>491</v>
      </c>
      <c r="I7" s="228"/>
      <c r="J7" s="229"/>
      <c r="K7" s="230" t="s">
        <v>463</v>
      </c>
      <c r="L7" s="231"/>
      <c r="M7" s="231"/>
      <c r="N7" s="232"/>
      <c r="O7" s="233"/>
      <c r="P7" s="234"/>
      <c r="Q7" s="230" t="s">
        <v>463</v>
      </c>
      <c r="R7" s="231"/>
      <c r="S7" s="231"/>
      <c r="T7" s="232"/>
      <c r="U7" s="233"/>
      <c r="V7" s="234"/>
      <c r="W7" s="230" t="s">
        <v>463</v>
      </c>
      <c r="X7" s="231"/>
      <c r="Y7" s="231"/>
      <c r="Z7" s="232"/>
      <c r="AA7" s="233"/>
      <c r="AB7" s="234"/>
      <c r="AC7" s="230" t="s">
        <v>463</v>
      </c>
      <c r="AD7" s="231"/>
      <c r="AE7" s="231"/>
      <c r="AF7" s="232"/>
      <c r="AG7" s="233"/>
      <c r="AH7" s="234"/>
      <c r="AI7" s="230" t="s">
        <v>463</v>
      </c>
      <c r="AJ7" s="231"/>
      <c r="AK7" s="231"/>
      <c r="AL7" s="232"/>
      <c r="AM7" s="233"/>
      <c r="AN7" s="234"/>
      <c r="AO7" s="230" t="s">
        <v>463</v>
      </c>
      <c r="AP7" s="231"/>
      <c r="AQ7" s="231"/>
      <c r="AR7" s="232"/>
      <c r="AS7" s="233"/>
      <c r="AT7" s="234"/>
      <c r="AU7" s="230" t="s">
        <v>463</v>
      </c>
      <c r="AV7" s="231"/>
      <c r="AW7" s="231"/>
      <c r="AX7" s="232"/>
      <c r="AY7" s="233"/>
      <c r="AZ7" s="234"/>
      <c r="BA7" s="230" t="s">
        <v>463</v>
      </c>
      <c r="BB7" s="231"/>
      <c r="BC7" s="231"/>
      <c r="BD7" s="232"/>
      <c r="BE7" s="233"/>
      <c r="BF7" s="234"/>
      <c r="BG7" s="230" t="s">
        <v>463</v>
      </c>
      <c r="BH7" s="231"/>
      <c r="BI7" s="231"/>
      <c r="BJ7" s="232"/>
      <c r="BK7" s="233"/>
      <c r="BL7" s="234"/>
      <c r="BM7" s="230" t="s">
        <v>463</v>
      </c>
      <c r="BN7" s="231"/>
      <c r="BO7" s="231"/>
      <c r="BP7" s="232"/>
      <c r="BQ7" s="233"/>
      <c r="BR7" s="234"/>
    </row>
    <row r="8" spans="1:70" ht="14.25">
      <c r="A8" s="235" t="s">
        <v>464</v>
      </c>
      <c r="B8" s="236" t="s">
        <v>465</v>
      </c>
      <c r="C8" s="237" t="s">
        <v>466</v>
      </c>
      <c r="D8" s="225"/>
      <c r="E8" s="226" t="s">
        <v>467</v>
      </c>
      <c r="F8" s="226"/>
      <c r="G8" s="238"/>
      <c r="H8" s="228" t="s">
        <v>468</v>
      </c>
      <c r="I8" s="228"/>
      <c r="J8" s="229"/>
      <c r="K8" s="643" t="s">
        <v>195</v>
      </c>
      <c r="L8" s="644"/>
      <c r="M8" s="645"/>
      <c r="N8" s="643" t="s">
        <v>196</v>
      </c>
      <c r="O8" s="644"/>
      <c r="P8" s="645"/>
      <c r="Q8" s="643" t="s">
        <v>197</v>
      </c>
      <c r="R8" s="644"/>
      <c r="S8" s="645"/>
      <c r="T8" s="643" t="s">
        <v>493</v>
      </c>
      <c r="U8" s="644"/>
      <c r="V8" s="645"/>
      <c r="W8" s="643" t="s">
        <v>494</v>
      </c>
      <c r="X8" s="644"/>
      <c r="Y8" s="645"/>
      <c r="Z8" s="643" t="s">
        <v>495</v>
      </c>
      <c r="AA8" s="644"/>
      <c r="AB8" s="645"/>
      <c r="AC8" s="643" t="s">
        <v>496</v>
      </c>
      <c r="AD8" s="644"/>
      <c r="AE8" s="645"/>
      <c r="AF8" s="643" t="s">
        <v>497</v>
      </c>
      <c r="AG8" s="644"/>
      <c r="AH8" s="645"/>
      <c r="AI8" s="643" t="s">
        <v>498</v>
      </c>
      <c r="AJ8" s="644"/>
      <c r="AK8" s="645"/>
      <c r="AL8" s="643" t="s">
        <v>499</v>
      </c>
      <c r="AM8" s="644"/>
      <c r="AN8" s="645"/>
      <c r="AO8" s="643" t="s">
        <v>500</v>
      </c>
      <c r="AP8" s="644"/>
      <c r="AQ8" s="645"/>
      <c r="AR8" s="643" t="s">
        <v>501</v>
      </c>
      <c r="AS8" s="644"/>
      <c r="AT8" s="645"/>
      <c r="AU8" s="643" t="s">
        <v>502</v>
      </c>
      <c r="AV8" s="644"/>
      <c r="AW8" s="645"/>
      <c r="AX8" s="643" t="s">
        <v>503</v>
      </c>
      <c r="AY8" s="644"/>
      <c r="AZ8" s="645"/>
      <c r="BA8" s="643" t="s">
        <v>504</v>
      </c>
      <c r="BB8" s="644"/>
      <c r="BC8" s="645"/>
      <c r="BD8" s="643" t="s">
        <v>505</v>
      </c>
      <c r="BE8" s="644"/>
      <c r="BF8" s="645"/>
      <c r="BG8" s="643" t="s">
        <v>506</v>
      </c>
      <c r="BH8" s="644"/>
      <c r="BI8" s="645"/>
      <c r="BJ8" s="643" t="s">
        <v>507</v>
      </c>
      <c r="BK8" s="644"/>
      <c r="BL8" s="645"/>
      <c r="BM8" s="643" t="s">
        <v>508</v>
      </c>
      <c r="BN8" s="644"/>
      <c r="BO8" s="645"/>
      <c r="BP8" s="643"/>
      <c r="BQ8" s="644"/>
      <c r="BR8" s="645"/>
    </row>
    <row r="9" spans="1:70" ht="15">
      <c r="A9" s="223"/>
      <c r="B9" s="215" t="s">
        <v>469</v>
      </c>
      <c r="C9" s="228" t="s">
        <v>470</v>
      </c>
      <c r="D9" s="228"/>
      <c r="E9" s="240" t="s">
        <v>471</v>
      </c>
      <c r="F9" s="240"/>
      <c r="G9" s="241"/>
      <c r="H9" s="228" t="s">
        <v>472</v>
      </c>
      <c r="I9" s="228" t="s">
        <v>473</v>
      </c>
      <c r="J9" s="229" t="s">
        <v>192</v>
      </c>
      <c r="K9" s="239" t="s">
        <v>474</v>
      </c>
      <c r="L9" s="228" t="s">
        <v>475</v>
      </c>
      <c r="M9" s="229" t="s">
        <v>476</v>
      </c>
      <c r="N9" s="242" t="s">
        <v>477</v>
      </c>
      <c r="O9" s="228" t="s">
        <v>475</v>
      </c>
      <c r="P9" s="229" t="s">
        <v>476</v>
      </c>
      <c r="Q9" s="239" t="s">
        <v>474</v>
      </c>
      <c r="R9" s="228" t="s">
        <v>475</v>
      </c>
      <c r="S9" s="229" t="s">
        <v>476</v>
      </c>
      <c r="T9" s="242" t="s">
        <v>477</v>
      </c>
      <c r="U9" s="228" t="s">
        <v>475</v>
      </c>
      <c r="V9" s="229" t="s">
        <v>476</v>
      </c>
      <c r="W9" s="239" t="s">
        <v>474</v>
      </c>
      <c r="X9" s="228" t="s">
        <v>475</v>
      </c>
      <c r="Y9" s="229" t="s">
        <v>476</v>
      </c>
      <c r="Z9" s="242" t="s">
        <v>477</v>
      </c>
      <c r="AA9" s="228" t="s">
        <v>475</v>
      </c>
      <c r="AB9" s="229" t="s">
        <v>476</v>
      </c>
      <c r="AC9" s="239" t="s">
        <v>474</v>
      </c>
      <c r="AD9" s="228" t="s">
        <v>475</v>
      </c>
      <c r="AE9" s="229" t="s">
        <v>476</v>
      </c>
      <c r="AF9" s="242" t="s">
        <v>477</v>
      </c>
      <c r="AG9" s="228" t="s">
        <v>475</v>
      </c>
      <c r="AH9" s="229" t="s">
        <v>476</v>
      </c>
      <c r="AI9" s="239" t="s">
        <v>474</v>
      </c>
      <c r="AJ9" s="228" t="s">
        <v>475</v>
      </c>
      <c r="AK9" s="229" t="s">
        <v>476</v>
      </c>
      <c r="AL9" s="242" t="s">
        <v>477</v>
      </c>
      <c r="AM9" s="228" t="s">
        <v>475</v>
      </c>
      <c r="AN9" s="229" t="s">
        <v>476</v>
      </c>
      <c r="AO9" s="239" t="s">
        <v>474</v>
      </c>
      <c r="AP9" s="228" t="s">
        <v>475</v>
      </c>
      <c r="AQ9" s="229" t="s">
        <v>476</v>
      </c>
      <c r="AR9" s="242" t="s">
        <v>477</v>
      </c>
      <c r="AS9" s="228" t="s">
        <v>475</v>
      </c>
      <c r="AT9" s="229" t="s">
        <v>476</v>
      </c>
      <c r="AU9" s="239" t="s">
        <v>474</v>
      </c>
      <c r="AV9" s="228" t="s">
        <v>475</v>
      </c>
      <c r="AW9" s="229" t="s">
        <v>476</v>
      </c>
      <c r="AX9" s="242" t="s">
        <v>477</v>
      </c>
      <c r="AY9" s="228" t="s">
        <v>475</v>
      </c>
      <c r="AZ9" s="229" t="s">
        <v>476</v>
      </c>
      <c r="BA9" s="239" t="s">
        <v>474</v>
      </c>
      <c r="BB9" s="228" t="s">
        <v>475</v>
      </c>
      <c r="BC9" s="229" t="s">
        <v>476</v>
      </c>
      <c r="BD9" s="242" t="s">
        <v>477</v>
      </c>
      <c r="BE9" s="228" t="s">
        <v>475</v>
      </c>
      <c r="BF9" s="229" t="s">
        <v>476</v>
      </c>
      <c r="BG9" s="239" t="s">
        <v>474</v>
      </c>
      <c r="BH9" s="228" t="s">
        <v>475</v>
      </c>
      <c r="BI9" s="229" t="s">
        <v>476</v>
      </c>
      <c r="BJ9" s="242" t="s">
        <v>477</v>
      </c>
      <c r="BK9" s="228" t="s">
        <v>475</v>
      </c>
      <c r="BL9" s="229" t="s">
        <v>476</v>
      </c>
      <c r="BM9" s="239" t="s">
        <v>474</v>
      </c>
      <c r="BN9" s="228" t="s">
        <v>475</v>
      </c>
      <c r="BO9" s="229" t="s">
        <v>476</v>
      </c>
      <c r="BP9" s="242"/>
      <c r="BQ9" s="228"/>
      <c r="BR9" s="229"/>
    </row>
    <row r="10" spans="1:70" ht="15">
      <c r="A10" s="223"/>
      <c r="B10" s="215" t="s">
        <v>478</v>
      </c>
      <c r="C10" s="243"/>
      <c r="D10" s="243"/>
      <c r="E10" s="240" t="s">
        <v>479</v>
      </c>
      <c r="F10" s="240"/>
      <c r="G10" s="244"/>
      <c r="H10" s="228" t="s">
        <v>480</v>
      </c>
      <c r="I10" s="228" t="s">
        <v>480</v>
      </c>
      <c r="J10" s="245"/>
      <c r="K10" s="199"/>
      <c r="L10" s="199"/>
      <c r="M10" s="246"/>
      <c r="N10" s="199"/>
      <c r="O10" s="199"/>
      <c r="P10" s="246"/>
      <c r="Q10" s="199"/>
      <c r="R10" s="199"/>
      <c r="S10" s="246"/>
      <c r="T10" s="199"/>
      <c r="U10" s="199"/>
      <c r="V10" s="246"/>
      <c r="W10" s="199"/>
      <c r="X10" s="199"/>
      <c r="Y10" s="246"/>
      <c r="Z10" s="199"/>
      <c r="AA10" s="199"/>
      <c r="AB10" s="246"/>
      <c r="AC10" s="199"/>
      <c r="AD10" s="199"/>
      <c r="AE10" s="246"/>
      <c r="AF10" s="199"/>
      <c r="AG10" s="199"/>
      <c r="AH10" s="246"/>
      <c r="AI10" s="199"/>
      <c r="AJ10" s="199"/>
      <c r="AK10" s="246"/>
      <c r="AL10" s="199"/>
      <c r="AM10" s="199"/>
      <c r="AN10" s="246"/>
      <c r="AO10" s="199"/>
      <c r="AP10" s="199"/>
      <c r="AQ10" s="246"/>
      <c r="AR10" s="199"/>
      <c r="AS10" s="199"/>
      <c r="AT10" s="246"/>
      <c r="AU10" s="199"/>
      <c r="AV10" s="199"/>
      <c r="AW10" s="246"/>
      <c r="AX10" s="199"/>
      <c r="AY10" s="199"/>
      <c r="AZ10" s="246"/>
      <c r="BA10" s="199"/>
      <c r="BB10" s="199"/>
      <c r="BC10" s="246"/>
      <c r="BD10" s="199"/>
      <c r="BE10" s="199"/>
      <c r="BF10" s="246"/>
      <c r="BG10" s="199"/>
      <c r="BH10" s="199"/>
      <c r="BI10" s="246"/>
      <c r="BJ10" s="199"/>
      <c r="BK10" s="199"/>
      <c r="BL10" s="246"/>
      <c r="BM10" s="199"/>
      <c r="BN10" s="199"/>
      <c r="BO10" s="246"/>
      <c r="BP10" s="199"/>
      <c r="BQ10" s="199"/>
      <c r="BR10" s="246"/>
    </row>
    <row r="11" spans="1:70" ht="15.75" thickBot="1">
      <c r="A11" s="247"/>
      <c r="B11" s="248"/>
      <c r="C11" s="249"/>
      <c r="D11" s="249"/>
      <c r="E11" s="250"/>
      <c r="F11" s="250"/>
      <c r="G11" s="251"/>
      <c r="H11" s="249"/>
      <c r="I11" s="249"/>
      <c r="J11" s="252"/>
      <c r="K11" s="253"/>
      <c r="L11" s="253"/>
      <c r="M11" s="254"/>
      <c r="N11" s="253"/>
      <c r="O11" s="253"/>
      <c r="P11" s="254"/>
      <c r="Q11" s="253"/>
      <c r="R11" s="253"/>
      <c r="S11" s="254"/>
      <c r="T11" s="253"/>
      <c r="U11" s="253"/>
      <c r="V11" s="254"/>
      <c r="W11" s="253"/>
      <c r="X11" s="253"/>
      <c r="Y11" s="254"/>
      <c r="Z11" s="253"/>
      <c r="AA11" s="253"/>
      <c r="AB11" s="254"/>
      <c r="AC11" s="253"/>
      <c r="AD11" s="253"/>
      <c r="AE11" s="254"/>
      <c r="AF11" s="253"/>
      <c r="AG11" s="253"/>
      <c r="AH11" s="254"/>
      <c r="AI11" s="253"/>
      <c r="AJ11" s="253"/>
      <c r="AK11" s="254"/>
      <c r="AL11" s="253"/>
      <c r="AM11" s="253"/>
      <c r="AN11" s="254"/>
      <c r="AO11" s="253"/>
      <c r="AP11" s="253"/>
      <c r="AQ11" s="254"/>
      <c r="AR11" s="253"/>
      <c r="AS11" s="253"/>
      <c r="AT11" s="254"/>
      <c r="AU11" s="253"/>
      <c r="AV11" s="253"/>
      <c r="AW11" s="254"/>
      <c r="AX11" s="253"/>
      <c r="AY11" s="253"/>
      <c r="AZ11" s="254"/>
      <c r="BA11" s="253"/>
      <c r="BB11" s="253"/>
      <c r="BC11" s="254"/>
      <c r="BD11" s="253"/>
      <c r="BE11" s="253"/>
      <c r="BF11" s="254"/>
      <c r="BG11" s="253"/>
      <c r="BH11" s="253"/>
      <c r="BI11" s="254"/>
      <c r="BJ11" s="253"/>
      <c r="BK11" s="253"/>
      <c r="BL11" s="254"/>
      <c r="BM11" s="253"/>
      <c r="BN11" s="253"/>
      <c r="BO11" s="254"/>
      <c r="BP11" s="253"/>
      <c r="BQ11" s="253"/>
      <c r="BR11" s="254"/>
    </row>
    <row r="12" spans="1:70" ht="15">
      <c r="A12" s="255" t="s">
        <v>481</v>
      </c>
      <c r="B12" s="256"/>
      <c r="C12" s="257"/>
      <c r="D12" s="257"/>
      <c r="E12" s="258"/>
      <c r="F12" s="258"/>
      <c r="G12" s="259"/>
      <c r="H12" s="257"/>
      <c r="I12" s="257"/>
      <c r="J12" s="260"/>
      <c r="K12" s="222"/>
      <c r="L12" s="222"/>
      <c r="M12" s="261"/>
      <c r="N12" s="222"/>
      <c r="O12" s="222"/>
      <c r="P12" s="261"/>
      <c r="Q12" s="222"/>
      <c r="R12" s="222"/>
      <c r="S12" s="261"/>
      <c r="T12" s="222"/>
      <c r="U12" s="222"/>
      <c r="V12" s="261"/>
      <c r="W12" s="222"/>
      <c r="X12" s="222"/>
      <c r="Y12" s="261"/>
      <c r="Z12" s="222"/>
      <c r="AA12" s="222"/>
      <c r="AB12" s="261"/>
      <c r="AC12" s="222"/>
      <c r="AD12" s="222"/>
      <c r="AE12" s="261"/>
      <c r="AF12" s="222"/>
      <c r="AG12" s="222"/>
      <c r="AH12" s="261"/>
      <c r="AI12" s="222"/>
      <c r="AJ12" s="222"/>
      <c r="AK12" s="261"/>
      <c r="AL12" s="222"/>
      <c r="AM12" s="222"/>
      <c r="AN12" s="261"/>
      <c r="AO12" s="222"/>
      <c r="AP12" s="222"/>
      <c r="AQ12" s="261"/>
      <c r="AR12" s="222"/>
      <c r="AS12" s="222"/>
      <c r="AT12" s="261"/>
      <c r="AU12" s="222"/>
      <c r="AV12" s="222"/>
      <c r="AW12" s="261"/>
      <c r="AX12" s="222"/>
      <c r="AY12" s="222"/>
      <c r="AZ12" s="261"/>
      <c r="BA12" s="222"/>
      <c r="BB12" s="222"/>
      <c r="BC12" s="261"/>
      <c r="BD12" s="222"/>
      <c r="BE12" s="222"/>
      <c r="BF12" s="261"/>
      <c r="BG12" s="222"/>
      <c r="BH12" s="222"/>
      <c r="BI12" s="261"/>
      <c r="BJ12" s="222"/>
      <c r="BK12" s="222"/>
      <c r="BL12" s="261"/>
      <c r="BM12" s="222"/>
      <c r="BN12" s="222"/>
      <c r="BO12" s="261"/>
      <c r="BP12" s="222"/>
      <c r="BQ12" s="222"/>
      <c r="BR12" s="261"/>
    </row>
    <row r="13" spans="1:70" ht="15">
      <c r="A13" s="262" t="s">
        <v>482</v>
      </c>
      <c r="B13" s="233"/>
      <c r="C13" s="649">
        <v>350000</v>
      </c>
      <c r="D13" s="649"/>
      <c r="E13" s="263"/>
      <c r="F13" s="264"/>
      <c r="G13" s="265"/>
      <c r="H13" s="266">
        <v>350000</v>
      </c>
      <c r="I13" s="266"/>
      <c r="J13" s="267"/>
      <c r="K13" s="266"/>
      <c r="L13" s="266"/>
      <c r="M13" s="267"/>
      <c r="N13" s="266"/>
      <c r="O13" s="266"/>
      <c r="P13" s="267"/>
      <c r="Q13" s="266"/>
      <c r="R13" s="266"/>
      <c r="S13" s="267"/>
      <c r="T13" s="266">
        <v>11667</v>
      </c>
      <c r="U13" s="266"/>
      <c r="V13" s="267"/>
      <c r="W13" s="266">
        <v>23333</v>
      </c>
      <c r="X13" s="266"/>
      <c r="Y13" s="267"/>
      <c r="Z13" s="266">
        <v>23333</v>
      </c>
      <c r="AA13" s="266"/>
      <c r="AB13" s="267"/>
      <c r="AC13" s="266">
        <v>23333</v>
      </c>
      <c r="AD13" s="266"/>
      <c r="AE13" s="267"/>
      <c r="AF13" s="266">
        <v>23333</v>
      </c>
      <c r="AG13" s="266"/>
      <c r="AH13" s="267"/>
      <c r="AI13" s="266">
        <v>23333</v>
      </c>
      <c r="AJ13" s="266"/>
      <c r="AK13" s="267"/>
      <c r="AL13" s="266">
        <v>23333</v>
      </c>
      <c r="AM13" s="266"/>
      <c r="AN13" s="267"/>
      <c r="AO13" s="266">
        <v>23333</v>
      </c>
      <c r="AP13" s="266"/>
      <c r="AQ13" s="267"/>
      <c r="AR13" s="266">
        <v>23333</v>
      </c>
      <c r="AS13" s="266"/>
      <c r="AT13" s="267"/>
      <c r="AU13" s="266">
        <v>23333</v>
      </c>
      <c r="AV13" s="266"/>
      <c r="AW13" s="267"/>
      <c r="AX13" s="266">
        <v>23333</v>
      </c>
      <c r="AY13" s="266"/>
      <c r="AZ13" s="267"/>
      <c r="BA13" s="266">
        <v>23333</v>
      </c>
      <c r="BB13" s="266"/>
      <c r="BC13" s="267"/>
      <c r="BD13" s="266">
        <v>23333</v>
      </c>
      <c r="BE13" s="266"/>
      <c r="BF13" s="267"/>
      <c r="BG13" s="266">
        <v>23333</v>
      </c>
      <c r="BH13" s="266"/>
      <c r="BI13" s="267"/>
      <c r="BJ13" s="266">
        <v>23333</v>
      </c>
      <c r="BK13" s="266"/>
      <c r="BL13" s="267"/>
      <c r="BM13" s="266">
        <v>23333</v>
      </c>
      <c r="BN13" s="266"/>
      <c r="BO13" s="267"/>
      <c r="BP13" s="266"/>
      <c r="BQ13" s="266"/>
      <c r="BR13" s="267"/>
    </row>
    <row r="14" spans="1:70" ht="15">
      <c r="A14" s="268" t="s">
        <v>483</v>
      </c>
      <c r="B14" s="269"/>
      <c r="C14" s="266"/>
      <c r="D14" s="270"/>
      <c r="E14" s="263"/>
      <c r="F14" s="271"/>
      <c r="G14" s="265"/>
      <c r="H14" s="266"/>
      <c r="I14" s="266"/>
      <c r="J14" s="267"/>
      <c r="K14" s="266"/>
      <c r="L14" s="266">
        <v>12530</v>
      </c>
      <c r="M14" s="267"/>
      <c r="N14" s="266"/>
      <c r="O14" s="266">
        <v>13500</v>
      </c>
      <c r="P14" s="267"/>
      <c r="Q14" s="266"/>
      <c r="R14" s="266">
        <v>13500</v>
      </c>
      <c r="S14" s="267"/>
      <c r="T14" s="266"/>
      <c r="U14" s="266">
        <v>13500</v>
      </c>
      <c r="V14" s="267"/>
      <c r="W14" s="266"/>
      <c r="X14" s="266">
        <v>12500</v>
      </c>
      <c r="Y14" s="267"/>
      <c r="Z14" s="266"/>
      <c r="AA14" s="266">
        <v>12000</v>
      </c>
      <c r="AB14" s="267"/>
      <c r="AC14" s="266"/>
      <c r="AD14" s="266">
        <v>11500</v>
      </c>
      <c r="AE14" s="267"/>
      <c r="AF14" s="266"/>
      <c r="AG14" s="266">
        <v>10800</v>
      </c>
      <c r="AH14" s="267"/>
      <c r="AI14" s="266"/>
      <c r="AJ14" s="266">
        <v>10000</v>
      </c>
      <c r="AK14" s="267"/>
      <c r="AL14" s="266"/>
      <c r="AM14" s="266">
        <v>9500</v>
      </c>
      <c r="AN14" s="267"/>
      <c r="AO14" s="266"/>
      <c r="AP14" s="266">
        <v>8700</v>
      </c>
      <c r="AQ14" s="267"/>
      <c r="AR14" s="266"/>
      <c r="AS14" s="266">
        <v>8000</v>
      </c>
      <c r="AT14" s="267"/>
      <c r="AU14" s="266"/>
      <c r="AV14" s="266">
        <v>7200</v>
      </c>
      <c r="AW14" s="267"/>
      <c r="AX14" s="266"/>
      <c r="AY14" s="266">
        <v>6600</v>
      </c>
      <c r="AZ14" s="267"/>
      <c r="BA14" s="266"/>
      <c r="BB14" s="266">
        <v>6000</v>
      </c>
      <c r="BC14" s="267"/>
      <c r="BD14" s="266"/>
      <c r="BE14" s="266">
        <v>5100</v>
      </c>
      <c r="BF14" s="267"/>
      <c r="BG14" s="266"/>
      <c r="BH14" s="266">
        <v>4200</v>
      </c>
      <c r="BI14" s="267"/>
      <c r="BJ14" s="266"/>
      <c r="BK14" s="266">
        <v>3000</v>
      </c>
      <c r="BL14" s="267"/>
      <c r="BM14" s="266"/>
      <c r="BN14" s="266">
        <v>1800</v>
      </c>
      <c r="BO14" s="267"/>
      <c r="BP14" s="266"/>
      <c r="BQ14" s="266"/>
      <c r="BR14" s="267"/>
    </row>
    <row r="15" spans="1:70" ht="15">
      <c r="A15" s="272" t="s">
        <v>484</v>
      </c>
      <c r="B15" s="273"/>
      <c r="C15" s="274"/>
      <c r="D15" s="243"/>
      <c r="E15" s="275"/>
      <c r="F15" s="276"/>
      <c r="G15" s="265"/>
      <c r="H15" s="274"/>
      <c r="I15" s="274"/>
      <c r="J15" s="277"/>
      <c r="K15" s="201"/>
      <c r="L15" s="201"/>
      <c r="M15" s="277">
        <v>875</v>
      </c>
      <c r="N15" s="201"/>
      <c r="O15" s="201"/>
      <c r="P15" s="277">
        <v>875</v>
      </c>
      <c r="Q15" s="201"/>
      <c r="R15" s="201"/>
      <c r="S15" s="277">
        <v>875</v>
      </c>
      <c r="T15" s="201"/>
      <c r="U15" s="201"/>
      <c r="V15" s="277">
        <v>875</v>
      </c>
      <c r="W15" s="201"/>
      <c r="X15" s="201"/>
      <c r="Y15" s="277">
        <v>875</v>
      </c>
      <c r="Z15" s="201"/>
      <c r="AA15" s="201"/>
      <c r="AB15" s="277">
        <v>875</v>
      </c>
      <c r="AC15" s="201"/>
      <c r="AD15" s="201"/>
      <c r="AE15" s="277">
        <v>875</v>
      </c>
      <c r="AF15" s="201"/>
      <c r="AG15" s="201"/>
      <c r="AH15" s="277">
        <v>875</v>
      </c>
      <c r="AI15" s="201"/>
      <c r="AJ15" s="201"/>
      <c r="AK15" s="277">
        <v>875</v>
      </c>
      <c r="AL15" s="201"/>
      <c r="AM15" s="201"/>
      <c r="AN15" s="277">
        <v>875</v>
      </c>
      <c r="AO15" s="201"/>
      <c r="AP15" s="201"/>
      <c r="AQ15" s="277">
        <v>875</v>
      </c>
      <c r="AR15" s="201"/>
      <c r="AS15" s="201"/>
      <c r="AT15" s="277">
        <v>875</v>
      </c>
      <c r="AU15" s="201"/>
      <c r="AV15" s="201"/>
      <c r="AW15" s="277">
        <v>875</v>
      </c>
      <c r="AX15" s="201"/>
      <c r="AY15" s="201"/>
      <c r="AZ15" s="277">
        <v>875</v>
      </c>
      <c r="BA15" s="201"/>
      <c r="BB15" s="201"/>
      <c r="BC15" s="277">
        <v>875</v>
      </c>
      <c r="BD15" s="201"/>
      <c r="BE15" s="201"/>
      <c r="BF15" s="277">
        <v>875</v>
      </c>
      <c r="BG15" s="201"/>
      <c r="BH15" s="201"/>
      <c r="BI15" s="277">
        <v>875</v>
      </c>
      <c r="BJ15" s="201"/>
      <c r="BK15" s="201"/>
      <c r="BL15" s="277">
        <v>875</v>
      </c>
      <c r="BM15" s="201"/>
      <c r="BN15" s="201"/>
      <c r="BO15" s="277">
        <v>875</v>
      </c>
      <c r="BP15" s="201"/>
      <c r="BQ15" s="201"/>
      <c r="BR15" s="277"/>
    </row>
    <row r="16" spans="1:70" ht="15" thickBot="1">
      <c r="A16" s="278" t="s">
        <v>485</v>
      </c>
      <c r="B16" s="279"/>
      <c r="C16" s="647">
        <v>350000</v>
      </c>
      <c r="D16" s="647"/>
      <c r="E16" s="280"/>
      <c r="F16" s="280"/>
      <c r="G16" s="281"/>
      <c r="H16" s="282">
        <v>350000</v>
      </c>
      <c r="I16" s="282"/>
      <c r="J16" s="283"/>
      <c r="K16" s="282"/>
      <c r="L16" s="282">
        <v>12530</v>
      </c>
      <c r="M16" s="283">
        <v>875</v>
      </c>
      <c r="N16" s="282"/>
      <c r="O16" s="282">
        <v>13500</v>
      </c>
      <c r="P16" s="283">
        <v>875</v>
      </c>
      <c r="Q16" s="282"/>
      <c r="R16" s="282">
        <v>13500</v>
      </c>
      <c r="S16" s="283">
        <v>875</v>
      </c>
      <c r="T16" s="282">
        <v>11667</v>
      </c>
      <c r="U16" s="282">
        <v>13500</v>
      </c>
      <c r="V16" s="283">
        <v>875</v>
      </c>
      <c r="W16" s="282">
        <v>23333</v>
      </c>
      <c r="X16" s="282">
        <v>12500</v>
      </c>
      <c r="Y16" s="283">
        <v>875</v>
      </c>
      <c r="Z16" s="282">
        <v>23333</v>
      </c>
      <c r="AA16" s="282">
        <v>12000</v>
      </c>
      <c r="AB16" s="283">
        <v>875</v>
      </c>
      <c r="AC16" s="282">
        <v>23333</v>
      </c>
      <c r="AD16" s="282">
        <v>11500</v>
      </c>
      <c r="AE16" s="283">
        <v>875</v>
      </c>
      <c r="AF16" s="282">
        <v>23333</v>
      </c>
      <c r="AG16" s="282">
        <v>10800</v>
      </c>
      <c r="AH16" s="283">
        <v>875</v>
      </c>
      <c r="AI16" s="282">
        <v>23333</v>
      </c>
      <c r="AJ16" s="282">
        <v>10000</v>
      </c>
      <c r="AK16" s="283">
        <v>875</v>
      </c>
      <c r="AL16" s="282">
        <v>23333</v>
      </c>
      <c r="AM16" s="282">
        <v>9500</v>
      </c>
      <c r="AN16" s="283">
        <v>875</v>
      </c>
      <c r="AO16" s="282">
        <v>23333</v>
      </c>
      <c r="AP16" s="282">
        <v>8700</v>
      </c>
      <c r="AQ16" s="283">
        <v>875</v>
      </c>
      <c r="AR16" s="282">
        <v>23333</v>
      </c>
      <c r="AS16" s="282">
        <v>8000</v>
      </c>
      <c r="AT16" s="283">
        <v>875</v>
      </c>
      <c r="AU16" s="282">
        <v>23333</v>
      </c>
      <c r="AV16" s="282">
        <v>7200</v>
      </c>
      <c r="AW16" s="283">
        <v>875</v>
      </c>
      <c r="AX16" s="282">
        <v>23333</v>
      </c>
      <c r="AY16" s="282">
        <v>6600</v>
      </c>
      <c r="AZ16" s="283">
        <v>875</v>
      </c>
      <c r="BA16" s="282">
        <v>23333</v>
      </c>
      <c r="BB16" s="282">
        <v>6000</v>
      </c>
      <c r="BC16" s="283">
        <v>875</v>
      </c>
      <c r="BD16" s="282">
        <v>23333</v>
      </c>
      <c r="BE16" s="282">
        <v>5100</v>
      </c>
      <c r="BF16" s="283">
        <v>875</v>
      </c>
      <c r="BG16" s="282">
        <v>23333</v>
      </c>
      <c r="BH16" s="282">
        <v>4200</v>
      </c>
      <c r="BI16" s="283">
        <v>875</v>
      </c>
      <c r="BJ16" s="282">
        <v>23333</v>
      </c>
      <c r="BK16" s="282">
        <v>3000</v>
      </c>
      <c r="BL16" s="283">
        <v>875</v>
      </c>
      <c r="BM16" s="282">
        <v>23333</v>
      </c>
      <c r="BN16" s="282">
        <v>1800</v>
      </c>
      <c r="BO16" s="283">
        <v>875</v>
      </c>
      <c r="BP16" s="282"/>
      <c r="BQ16" s="282"/>
      <c r="BR16" s="283"/>
    </row>
    <row r="17" spans="1:70" ht="15.75" thickTop="1">
      <c r="A17" s="284" t="s">
        <v>486</v>
      </c>
      <c r="B17" s="285"/>
      <c r="C17" s="286"/>
      <c r="D17" s="286"/>
      <c r="E17" s="287"/>
      <c r="F17" s="288"/>
      <c r="G17" s="289"/>
      <c r="H17" s="290"/>
      <c r="I17" s="290"/>
      <c r="J17" s="291"/>
      <c r="K17" s="290"/>
      <c r="L17" s="290"/>
      <c r="M17" s="291"/>
      <c r="N17" s="290"/>
      <c r="O17" s="290"/>
      <c r="P17" s="291"/>
      <c r="Q17" s="290"/>
      <c r="R17" s="290"/>
      <c r="S17" s="291"/>
      <c r="T17" s="290"/>
      <c r="U17" s="290"/>
      <c r="V17" s="291"/>
      <c r="W17" s="290"/>
      <c r="X17" s="290"/>
      <c r="Y17" s="291"/>
      <c r="Z17" s="290"/>
      <c r="AA17" s="290"/>
      <c r="AB17" s="291"/>
      <c r="AC17" s="290"/>
      <c r="AD17" s="290"/>
      <c r="AE17" s="291"/>
      <c r="AF17" s="290"/>
      <c r="AG17" s="290"/>
      <c r="AH17" s="291"/>
      <c r="AI17" s="290"/>
      <c r="AJ17" s="290"/>
      <c r="AK17" s="291"/>
      <c r="AL17" s="290"/>
      <c r="AM17" s="290"/>
      <c r="AN17" s="291"/>
      <c r="AO17" s="290"/>
      <c r="AP17" s="290"/>
      <c r="AQ17" s="291"/>
      <c r="AR17" s="290"/>
      <c r="AS17" s="290"/>
      <c r="AT17" s="291"/>
      <c r="AU17" s="290"/>
      <c r="AV17" s="290"/>
      <c r="AW17" s="291"/>
      <c r="AX17" s="290"/>
      <c r="AY17" s="290"/>
      <c r="AZ17" s="291"/>
      <c r="BA17" s="290"/>
      <c r="BB17" s="290"/>
      <c r="BC17" s="291"/>
      <c r="BD17" s="290"/>
      <c r="BE17" s="290"/>
      <c r="BF17" s="291"/>
      <c r="BG17" s="290"/>
      <c r="BH17" s="290"/>
      <c r="BI17" s="291"/>
      <c r="BJ17" s="290"/>
      <c r="BK17" s="290"/>
      <c r="BL17" s="291"/>
      <c r="BM17" s="290"/>
      <c r="BN17" s="290"/>
      <c r="BO17" s="291"/>
      <c r="BP17" s="290"/>
      <c r="BQ17" s="290"/>
      <c r="BR17" s="291"/>
    </row>
    <row r="18" spans="1:70" ht="15">
      <c r="A18" s="292" t="s">
        <v>487</v>
      </c>
      <c r="B18" s="293"/>
      <c r="C18" s="646">
        <v>60000</v>
      </c>
      <c r="D18" s="646"/>
      <c r="E18" s="294"/>
      <c r="F18" s="295"/>
      <c r="G18" s="296"/>
      <c r="H18" s="297"/>
      <c r="I18" s="297">
        <v>60000</v>
      </c>
      <c r="J18" s="298"/>
      <c r="K18" s="297"/>
      <c r="L18" s="297">
        <v>2595</v>
      </c>
      <c r="M18" s="298"/>
      <c r="N18" s="297"/>
      <c r="O18" s="297"/>
      <c r="P18" s="298"/>
      <c r="Q18" s="297"/>
      <c r="R18" s="297"/>
      <c r="S18" s="298"/>
      <c r="T18" s="297"/>
      <c r="U18" s="297"/>
      <c r="V18" s="298"/>
      <c r="W18" s="297"/>
      <c r="X18" s="297"/>
      <c r="Y18" s="298"/>
      <c r="Z18" s="297"/>
      <c r="AA18" s="297"/>
      <c r="AB18" s="298"/>
      <c r="AC18" s="297"/>
      <c r="AD18" s="297"/>
      <c r="AE18" s="298"/>
      <c r="AF18" s="297"/>
      <c r="AG18" s="297"/>
      <c r="AH18" s="298"/>
      <c r="AI18" s="297"/>
      <c r="AJ18" s="297"/>
      <c r="AK18" s="298"/>
      <c r="AL18" s="297"/>
      <c r="AM18" s="297"/>
      <c r="AN18" s="298"/>
      <c r="AO18" s="297"/>
      <c r="AP18" s="297"/>
      <c r="AQ18" s="298"/>
      <c r="AR18" s="297"/>
      <c r="AS18" s="297"/>
      <c r="AT18" s="298"/>
      <c r="AU18" s="297"/>
      <c r="AV18" s="297"/>
      <c r="AW18" s="298"/>
      <c r="AX18" s="297"/>
      <c r="AY18" s="297"/>
      <c r="AZ18" s="298"/>
      <c r="BA18" s="297"/>
      <c r="BB18" s="297"/>
      <c r="BC18" s="298"/>
      <c r="BD18" s="297"/>
      <c r="BE18" s="297"/>
      <c r="BF18" s="298"/>
      <c r="BG18" s="297"/>
      <c r="BH18" s="297"/>
      <c r="BI18" s="298"/>
      <c r="BJ18" s="297"/>
      <c r="BK18" s="297"/>
      <c r="BL18" s="298"/>
      <c r="BM18" s="297"/>
      <c r="BN18" s="297"/>
      <c r="BO18" s="298"/>
      <c r="BP18" s="297"/>
      <c r="BQ18" s="297"/>
      <c r="BR18" s="298"/>
    </row>
    <row r="19" spans="1:70" ht="15">
      <c r="A19" s="299" t="s">
        <v>488</v>
      </c>
      <c r="B19" s="300"/>
      <c r="C19" s="301"/>
      <c r="D19" s="301"/>
      <c r="E19" s="302"/>
      <c r="F19" s="303"/>
      <c r="G19" s="304"/>
      <c r="H19" s="301"/>
      <c r="I19" s="301"/>
      <c r="J19" s="305"/>
      <c r="K19" s="301"/>
      <c r="L19" s="301"/>
      <c r="M19" s="305"/>
      <c r="N19" s="301"/>
      <c r="O19" s="301"/>
      <c r="P19" s="305"/>
      <c r="Q19" s="301"/>
      <c r="R19" s="301"/>
      <c r="S19" s="305"/>
      <c r="T19" s="301"/>
      <c r="U19" s="301"/>
      <c r="V19" s="305"/>
      <c r="W19" s="301"/>
      <c r="X19" s="301"/>
      <c r="Y19" s="305"/>
      <c r="Z19" s="301"/>
      <c r="AA19" s="301"/>
      <c r="AB19" s="305"/>
      <c r="AC19" s="301"/>
      <c r="AD19" s="301"/>
      <c r="AE19" s="305"/>
      <c r="AF19" s="301"/>
      <c r="AG19" s="301"/>
      <c r="AH19" s="305"/>
      <c r="AI19" s="301"/>
      <c r="AJ19" s="301"/>
      <c r="AK19" s="305"/>
      <c r="AL19" s="301"/>
      <c r="AM19" s="301"/>
      <c r="AN19" s="305"/>
      <c r="AO19" s="301"/>
      <c r="AP19" s="301"/>
      <c r="AQ19" s="305"/>
      <c r="AR19" s="301"/>
      <c r="AS19" s="301"/>
      <c r="AT19" s="305"/>
      <c r="AU19" s="301"/>
      <c r="AV19" s="301"/>
      <c r="AW19" s="305"/>
      <c r="AX19" s="301"/>
      <c r="AY19" s="301"/>
      <c r="AZ19" s="305"/>
      <c r="BA19" s="301"/>
      <c r="BB19" s="301"/>
      <c r="BC19" s="305"/>
      <c r="BD19" s="301"/>
      <c r="BE19" s="301"/>
      <c r="BF19" s="305"/>
      <c r="BG19" s="301"/>
      <c r="BH19" s="301"/>
      <c r="BI19" s="305"/>
      <c r="BJ19" s="301"/>
      <c r="BK19" s="301"/>
      <c r="BL19" s="305"/>
      <c r="BM19" s="301"/>
      <c r="BN19" s="301"/>
      <c r="BO19" s="305"/>
      <c r="BP19" s="301"/>
      <c r="BQ19" s="301"/>
      <c r="BR19" s="305"/>
    </row>
    <row r="20" spans="1:70" ht="15" thickBot="1">
      <c r="A20" s="306" t="s">
        <v>489</v>
      </c>
      <c r="B20" s="307"/>
      <c r="C20" s="647">
        <v>60000</v>
      </c>
      <c r="D20" s="647"/>
      <c r="E20" s="308"/>
      <c r="F20" s="309"/>
      <c r="G20" s="310"/>
      <c r="H20" s="311"/>
      <c r="I20" s="311">
        <v>60000</v>
      </c>
      <c r="J20" s="312"/>
      <c r="K20" s="311"/>
      <c r="L20" s="311"/>
      <c r="M20" s="283"/>
      <c r="N20" s="311"/>
      <c r="O20" s="311"/>
      <c r="P20" s="312"/>
      <c r="Q20" s="311"/>
      <c r="R20" s="311"/>
      <c r="S20" s="283"/>
      <c r="T20" s="311"/>
      <c r="U20" s="311"/>
      <c r="V20" s="312"/>
      <c r="W20" s="311"/>
      <c r="X20" s="311"/>
      <c r="Y20" s="283"/>
      <c r="Z20" s="311"/>
      <c r="AA20" s="311"/>
      <c r="AB20" s="312"/>
      <c r="AC20" s="311"/>
      <c r="AD20" s="311"/>
      <c r="AE20" s="283"/>
      <c r="AF20" s="311"/>
      <c r="AG20" s="311"/>
      <c r="AH20" s="312"/>
      <c r="AI20" s="311"/>
      <c r="AJ20" s="311"/>
      <c r="AK20" s="283"/>
      <c r="AL20" s="311"/>
      <c r="AM20" s="311"/>
      <c r="AN20" s="312"/>
      <c r="AO20" s="311"/>
      <c r="AP20" s="311"/>
      <c r="AQ20" s="283"/>
      <c r="AR20" s="311"/>
      <c r="AS20" s="311"/>
      <c r="AT20" s="312"/>
      <c r="AU20" s="311"/>
      <c r="AV20" s="311"/>
      <c r="AW20" s="283"/>
      <c r="AX20" s="311"/>
      <c r="AY20" s="311"/>
      <c r="AZ20" s="312"/>
      <c r="BA20" s="311"/>
      <c r="BB20" s="311"/>
      <c r="BC20" s="283"/>
      <c r="BD20" s="311"/>
      <c r="BE20" s="311"/>
      <c r="BF20" s="312"/>
      <c r="BG20" s="311"/>
      <c r="BH20" s="311"/>
      <c r="BI20" s="283"/>
      <c r="BJ20" s="311"/>
      <c r="BK20" s="311"/>
      <c r="BL20" s="312"/>
      <c r="BM20" s="311"/>
      <c r="BN20" s="311"/>
      <c r="BO20" s="283"/>
      <c r="BP20" s="311"/>
      <c r="BQ20" s="311"/>
      <c r="BR20" s="312"/>
    </row>
    <row r="21" spans="1:70" ht="17.25" thickBot="1" thickTop="1">
      <c r="A21" s="313" t="s">
        <v>490</v>
      </c>
      <c r="B21" s="314"/>
      <c r="C21" s="648">
        <v>410000</v>
      </c>
      <c r="D21" s="648"/>
      <c r="E21" s="315"/>
      <c r="F21" s="315"/>
      <c r="G21" s="316"/>
      <c r="H21" s="317">
        <v>350000</v>
      </c>
      <c r="I21" s="317">
        <v>60000</v>
      </c>
      <c r="J21" s="318">
        <v>410000</v>
      </c>
      <c r="K21" s="317"/>
      <c r="L21" s="317">
        <v>15125</v>
      </c>
      <c r="M21" s="318">
        <v>875</v>
      </c>
      <c r="N21" s="317"/>
      <c r="O21" s="317">
        <v>13500</v>
      </c>
      <c r="P21" s="318">
        <v>875</v>
      </c>
      <c r="Q21" s="317"/>
      <c r="R21" s="317">
        <v>13500</v>
      </c>
      <c r="S21" s="318">
        <v>875</v>
      </c>
      <c r="T21" s="317">
        <v>11667</v>
      </c>
      <c r="U21" s="317">
        <v>13500</v>
      </c>
      <c r="V21" s="318">
        <v>875</v>
      </c>
      <c r="W21" s="317">
        <v>23333</v>
      </c>
      <c r="X21" s="317">
        <v>12500</v>
      </c>
      <c r="Y21" s="318">
        <v>875</v>
      </c>
      <c r="Z21" s="317">
        <v>23333</v>
      </c>
      <c r="AA21" s="317">
        <v>12000</v>
      </c>
      <c r="AB21" s="318">
        <v>875</v>
      </c>
      <c r="AC21" s="317">
        <v>23333</v>
      </c>
      <c r="AD21" s="317">
        <v>11500</v>
      </c>
      <c r="AE21" s="318">
        <v>875</v>
      </c>
      <c r="AF21" s="317">
        <v>23333</v>
      </c>
      <c r="AG21" s="317">
        <v>10800</v>
      </c>
      <c r="AH21" s="318">
        <v>875</v>
      </c>
      <c r="AI21" s="317">
        <v>23333</v>
      </c>
      <c r="AJ21" s="317">
        <v>10000</v>
      </c>
      <c r="AK21" s="318">
        <v>875</v>
      </c>
      <c r="AL21" s="317">
        <v>23333</v>
      </c>
      <c r="AM21" s="317">
        <v>9500</v>
      </c>
      <c r="AN21" s="318">
        <v>875</v>
      </c>
      <c r="AO21" s="317">
        <v>23333</v>
      </c>
      <c r="AP21" s="317">
        <v>8700</v>
      </c>
      <c r="AQ21" s="318">
        <v>875</v>
      </c>
      <c r="AR21" s="317">
        <v>23333</v>
      </c>
      <c r="AS21" s="317">
        <v>8000</v>
      </c>
      <c r="AT21" s="318">
        <v>875</v>
      </c>
      <c r="AU21" s="317">
        <v>23333</v>
      </c>
      <c r="AV21" s="317">
        <v>7200</v>
      </c>
      <c r="AW21" s="318">
        <v>875</v>
      </c>
      <c r="AX21" s="317">
        <v>23333</v>
      </c>
      <c r="AY21" s="317">
        <v>6600</v>
      </c>
      <c r="AZ21" s="318">
        <v>875</v>
      </c>
      <c r="BA21" s="317">
        <v>23333</v>
      </c>
      <c r="BB21" s="317">
        <v>6000</v>
      </c>
      <c r="BC21" s="318">
        <v>875</v>
      </c>
      <c r="BD21" s="317">
        <v>23333</v>
      </c>
      <c r="BE21" s="317">
        <v>5100</v>
      </c>
      <c r="BF21" s="318">
        <v>875</v>
      </c>
      <c r="BG21" s="317">
        <v>23333</v>
      </c>
      <c r="BH21" s="317">
        <v>4200</v>
      </c>
      <c r="BI21" s="318">
        <v>875</v>
      </c>
      <c r="BJ21" s="317">
        <v>23333</v>
      </c>
      <c r="BK21" s="317">
        <v>3000</v>
      </c>
      <c r="BL21" s="318">
        <v>875</v>
      </c>
      <c r="BM21" s="317">
        <v>23333</v>
      </c>
      <c r="BN21" s="317">
        <v>1800</v>
      </c>
      <c r="BO21" s="318">
        <v>875</v>
      </c>
      <c r="BP21" s="317"/>
      <c r="BQ21" s="317"/>
      <c r="BR21" s="318"/>
    </row>
    <row r="22" ht="13.5" thickTop="1"/>
  </sheetData>
  <sheetProtection/>
  <mergeCells count="25">
    <mergeCell ref="C21:D21"/>
    <mergeCell ref="C13:D13"/>
    <mergeCell ref="C16:D16"/>
    <mergeCell ref="K8:M8"/>
    <mergeCell ref="N8:P8"/>
    <mergeCell ref="Q8:S8"/>
    <mergeCell ref="T8:V8"/>
    <mergeCell ref="C18:D18"/>
    <mergeCell ref="C20:D20"/>
    <mergeCell ref="AI8:AK8"/>
    <mergeCell ref="AL8:AN8"/>
    <mergeCell ref="AO8:AQ8"/>
    <mergeCell ref="AR8:AT8"/>
    <mergeCell ref="W8:Y8"/>
    <mergeCell ref="Z8:AB8"/>
    <mergeCell ref="AC8:AE8"/>
    <mergeCell ref="AF8:AH8"/>
    <mergeCell ref="BG8:BI8"/>
    <mergeCell ref="BJ8:BL8"/>
    <mergeCell ref="BM8:BO8"/>
    <mergeCell ref="BP8:BR8"/>
    <mergeCell ref="AU8:AW8"/>
    <mergeCell ref="AX8:AZ8"/>
    <mergeCell ref="BA8:BC8"/>
    <mergeCell ref="BD8:B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1" sqref="H1"/>
    </sheetView>
  </sheetViews>
  <sheetFormatPr defaultColWidth="9.140625" defaultRowHeight="12.75"/>
  <cols>
    <col min="4" max="4" width="11.8515625" style="0" customWidth="1"/>
    <col min="6" max="6" width="9.140625" style="0" hidden="1" customWidth="1"/>
    <col min="10" max="10" width="9.140625" style="0" hidden="1" customWidth="1"/>
  </cols>
  <sheetData>
    <row r="1" ht="12.75">
      <c r="H1" t="s">
        <v>581</v>
      </c>
    </row>
    <row r="3" ht="18.75">
      <c r="A3" s="320" t="s">
        <v>510</v>
      </c>
    </row>
    <row r="4" ht="13.5" thickBot="1"/>
    <row r="5" spans="1:10" ht="15">
      <c r="A5" s="329" t="s">
        <v>511</v>
      </c>
      <c r="B5" s="330"/>
      <c r="C5" s="330"/>
      <c r="D5" s="331"/>
      <c r="E5" s="321"/>
      <c r="F5" s="322"/>
      <c r="G5" s="322"/>
      <c r="H5" s="322"/>
      <c r="I5" s="323"/>
      <c r="J5" s="323"/>
    </row>
    <row r="6" spans="1:10" ht="15.75" thickBot="1">
      <c r="A6" s="332"/>
      <c r="B6" s="333"/>
      <c r="C6" s="333"/>
      <c r="D6" s="334"/>
      <c r="E6" s="326"/>
      <c r="F6" s="327"/>
      <c r="G6" s="327"/>
      <c r="H6" s="327"/>
      <c r="I6" s="328"/>
      <c r="J6" s="328"/>
    </row>
    <row r="7" spans="1:10" ht="15.75" thickBot="1">
      <c r="A7" s="338" t="s">
        <v>512</v>
      </c>
      <c r="B7" s="339"/>
      <c r="C7" s="339"/>
      <c r="D7" s="340"/>
      <c r="E7" s="341"/>
      <c r="F7" s="342"/>
      <c r="G7" s="342"/>
      <c r="H7" s="342"/>
      <c r="I7" s="343">
        <v>68913</v>
      </c>
      <c r="J7" s="325"/>
    </row>
    <row r="8" spans="1:10" ht="15">
      <c r="A8" s="335" t="s">
        <v>513</v>
      </c>
      <c r="B8" s="336"/>
      <c r="C8" s="336"/>
      <c r="D8" s="337"/>
      <c r="E8" s="324"/>
      <c r="F8" s="108"/>
      <c r="G8" s="108"/>
      <c r="H8" s="108"/>
      <c r="I8" s="344">
        <v>38000</v>
      </c>
      <c r="J8" s="325"/>
    </row>
    <row r="9" spans="1:10" ht="15">
      <c r="A9" s="335" t="s">
        <v>440</v>
      </c>
      <c r="B9" s="336"/>
      <c r="C9" s="336"/>
      <c r="D9" s="337"/>
      <c r="E9" s="324"/>
      <c r="F9" s="108"/>
      <c r="G9" s="108"/>
      <c r="H9" s="108"/>
      <c r="I9" s="344">
        <v>16000</v>
      </c>
      <c r="J9" s="325"/>
    </row>
    <row r="10" spans="1:10" ht="15">
      <c r="A10" s="335" t="s">
        <v>514</v>
      </c>
      <c r="B10" s="336"/>
      <c r="C10" s="336"/>
      <c r="D10" s="337"/>
      <c r="E10" s="324"/>
      <c r="F10" s="108"/>
      <c r="G10" s="108"/>
      <c r="H10" s="108"/>
      <c r="I10" s="344">
        <v>12713</v>
      </c>
      <c r="J10" s="325"/>
    </row>
    <row r="11" spans="1:10" ht="15">
      <c r="A11" s="335" t="s">
        <v>323</v>
      </c>
      <c r="B11" s="336"/>
      <c r="C11" s="336"/>
      <c r="D11" s="337"/>
      <c r="E11" s="324"/>
      <c r="F11" s="108"/>
      <c r="G11" s="108"/>
      <c r="H11" s="108"/>
      <c r="I11" s="344">
        <v>2200</v>
      </c>
      <c r="J11" s="325"/>
    </row>
    <row r="12" spans="1:10" ht="15">
      <c r="A12" s="335" t="s">
        <v>515</v>
      </c>
      <c r="B12" s="336"/>
      <c r="C12" s="336"/>
      <c r="D12" s="337"/>
      <c r="E12" s="324"/>
      <c r="F12" s="108"/>
      <c r="G12" s="108"/>
      <c r="H12" s="108"/>
      <c r="I12" s="344">
        <v>0</v>
      </c>
      <c r="J12" s="325"/>
    </row>
    <row r="13" spans="1:10" ht="15.75" thickBot="1">
      <c r="A13" s="335"/>
      <c r="B13" s="336"/>
      <c r="C13" s="336"/>
      <c r="D13" s="337"/>
      <c r="E13" s="324"/>
      <c r="F13" s="108"/>
      <c r="G13" s="108"/>
      <c r="H13" s="108"/>
      <c r="I13" s="344"/>
      <c r="J13" s="325"/>
    </row>
    <row r="14" spans="1:10" ht="15.75" thickBot="1">
      <c r="A14" s="338" t="s">
        <v>516</v>
      </c>
      <c r="B14" s="339"/>
      <c r="C14" s="339"/>
      <c r="D14" s="340"/>
      <c r="E14" s="341"/>
      <c r="F14" s="342"/>
      <c r="G14" s="342"/>
      <c r="H14" s="342"/>
      <c r="I14" s="343">
        <v>0</v>
      </c>
      <c r="J14" s="325"/>
    </row>
    <row r="15" spans="1:10" ht="15.75" thickBot="1">
      <c r="A15" s="338" t="s">
        <v>518</v>
      </c>
      <c r="B15" s="339"/>
      <c r="C15" s="339"/>
      <c r="D15" s="340"/>
      <c r="E15" s="341"/>
      <c r="F15" s="342"/>
      <c r="G15" s="342"/>
      <c r="H15" s="342"/>
      <c r="I15" s="343">
        <v>16000</v>
      </c>
      <c r="J15" s="325"/>
    </row>
    <row r="16" spans="1:10" ht="15.75" thickBot="1">
      <c r="A16" s="338" t="s">
        <v>517</v>
      </c>
      <c r="B16" s="339"/>
      <c r="C16" s="339"/>
      <c r="D16" s="340"/>
      <c r="E16" s="341"/>
      <c r="F16" s="342"/>
      <c r="G16" s="342"/>
      <c r="H16" s="342"/>
      <c r="I16" s="343">
        <v>7700</v>
      </c>
      <c r="J16" s="325"/>
    </row>
    <row r="17" spans="1:10" ht="15">
      <c r="A17" s="335" t="s">
        <v>519</v>
      </c>
      <c r="B17" s="336"/>
      <c r="C17" s="336"/>
      <c r="D17" s="337"/>
      <c r="E17" s="324"/>
      <c r="F17" s="108"/>
      <c r="G17" s="108"/>
      <c r="H17" s="108"/>
      <c r="I17" s="346">
        <v>92613</v>
      </c>
      <c r="J17" s="325"/>
    </row>
    <row r="18" spans="1:10" ht="15.75" thickBot="1">
      <c r="A18" s="335"/>
      <c r="B18" s="336"/>
      <c r="C18" s="336"/>
      <c r="D18" s="337"/>
      <c r="E18" s="324"/>
      <c r="F18" s="108"/>
      <c r="G18" s="108"/>
      <c r="H18" s="108"/>
      <c r="I18" s="344"/>
      <c r="J18" s="325"/>
    </row>
    <row r="19" spans="1:10" ht="15">
      <c r="A19" s="347" t="s">
        <v>520</v>
      </c>
      <c r="B19" s="348"/>
      <c r="C19" s="348"/>
      <c r="D19" s="349"/>
      <c r="E19" s="350"/>
      <c r="F19" s="351"/>
      <c r="G19" s="351"/>
      <c r="H19" s="351"/>
      <c r="I19" s="352">
        <v>64829</v>
      </c>
      <c r="J19" s="323"/>
    </row>
    <row r="20" spans="1:10" ht="15.75" thickBot="1">
      <c r="A20" s="332"/>
      <c r="B20" s="333"/>
      <c r="C20" s="333"/>
      <c r="D20" s="334"/>
      <c r="E20" s="326"/>
      <c r="F20" s="327"/>
      <c r="G20" s="327"/>
      <c r="H20" s="327"/>
      <c r="I20" s="345"/>
      <c r="J20" s="328"/>
    </row>
    <row r="21" spans="1:10" ht="15">
      <c r="A21" s="335"/>
      <c r="B21" s="336"/>
      <c r="C21" s="336"/>
      <c r="D21" s="337"/>
      <c r="E21" s="324"/>
      <c r="F21" s="108"/>
      <c r="G21" s="108"/>
      <c r="H21" s="108"/>
      <c r="I21" s="344"/>
      <c r="J21" s="325"/>
    </row>
    <row r="22" spans="1:10" ht="15">
      <c r="A22" s="335" t="s">
        <v>521</v>
      </c>
      <c r="B22" s="336"/>
      <c r="C22" s="336"/>
      <c r="D22" s="337"/>
      <c r="E22" s="324"/>
      <c r="F22" s="108"/>
      <c r="G22" s="108"/>
      <c r="H22" s="108"/>
      <c r="I22" s="344"/>
      <c r="J22" s="325"/>
    </row>
    <row r="23" spans="1:10" ht="15.75" thickBot="1">
      <c r="A23" s="332"/>
      <c r="B23" s="333"/>
      <c r="C23" s="333"/>
      <c r="D23" s="334"/>
      <c r="E23" s="326"/>
      <c r="F23" s="327"/>
      <c r="G23" s="327"/>
      <c r="H23" s="327"/>
      <c r="I23" s="345"/>
      <c r="J23" s="32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30.8515625" style="0" customWidth="1"/>
    <col min="2" max="2" width="14.8515625" style="0" customWidth="1"/>
    <col min="3" max="3" width="29.8515625" style="0" customWidth="1"/>
    <col min="4" max="4" width="13.140625" style="0" customWidth="1"/>
  </cols>
  <sheetData>
    <row r="1" spans="1:4" ht="18">
      <c r="A1" s="609" t="s">
        <v>584</v>
      </c>
      <c r="B1" s="609"/>
      <c r="C1" s="609"/>
      <c r="D1" s="650"/>
    </row>
    <row r="2" spans="1:4" ht="18">
      <c r="A2" s="460"/>
      <c r="B2" s="460"/>
      <c r="C2" s="460"/>
      <c r="D2" s="5" t="s">
        <v>594</v>
      </c>
    </row>
    <row r="3" spans="1:4" ht="18.75" thickBot="1">
      <c r="A3" s="651" t="s">
        <v>585</v>
      </c>
      <c r="B3" s="651"/>
      <c r="C3" s="651"/>
      <c r="D3" s="652"/>
    </row>
    <row r="4" spans="1:4" ht="27.75" customHeight="1" thickBot="1">
      <c r="A4" s="461" t="s">
        <v>586</v>
      </c>
      <c r="B4" s="462" t="s">
        <v>587</v>
      </c>
      <c r="C4" s="463" t="s">
        <v>588</v>
      </c>
      <c r="D4" s="462" t="s">
        <v>587</v>
      </c>
    </row>
    <row r="5" spans="1:4" ht="15">
      <c r="A5" s="464" t="s">
        <v>235</v>
      </c>
      <c r="B5" s="465">
        <v>4614</v>
      </c>
      <c r="C5" s="466" t="s">
        <v>622</v>
      </c>
      <c r="D5" s="465">
        <v>-3000</v>
      </c>
    </row>
    <row r="6" spans="1:4" ht="15">
      <c r="A6" s="467"/>
      <c r="B6" s="468"/>
      <c r="C6" s="469" t="s">
        <v>633</v>
      </c>
      <c r="D6" s="468">
        <v>-650</v>
      </c>
    </row>
    <row r="7" spans="1:4" ht="15">
      <c r="A7" s="467" t="s">
        <v>236</v>
      </c>
      <c r="B7" s="468">
        <v>184000</v>
      </c>
      <c r="C7" s="469"/>
      <c r="D7" s="468"/>
    </row>
    <row r="8" spans="1:4" ht="15">
      <c r="A8" s="467"/>
      <c r="B8" s="470"/>
      <c r="C8" s="469"/>
      <c r="D8" s="468"/>
    </row>
    <row r="9" spans="1:4" ht="15">
      <c r="A9" s="467"/>
      <c r="B9" s="470"/>
      <c r="C9" s="469"/>
      <c r="D9" s="468"/>
    </row>
    <row r="10" spans="1:4" ht="15">
      <c r="A10" s="467"/>
      <c r="B10" s="470"/>
      <c r="C10" s="469"/>
      <c r="D10" s="468"/>
    </row>
    <row r="11" spans="1:4" ht="15">
      <c r="A11" s="467"/>
      <c r="B11" s="470"/>
      <c r="C11" s="469"/>
      <c r="D11" s="468"/>
    </row>
    <row r="12" spans="1:4" ht="15">
      <c r="A12" s="467"/>
      <c r="B12" s="470"/>
      <c r="C12" s="469"/>
      <c r="D12" s="468"/>
    </row>
    <row r="13" spans="1:4" ht="15">
      <c r="A13" s="467"/>
      <c r="B13" s="470"/>
      <c r="C13" s="469"/>
      <c r="D13" s="468"/>
    </row>
    <row r="14" spans="1:4" ht="15">
      <c r="A14" s="467"/>
      <c r="B14" s="470"/>
      <c r="C14" s="469"/>
      <c r="D14" s="468"/>
    </row>
    <row r="15" spans="1:4" ht="15">
      <c r="A15" s="467"/>
      <c r="B15" s="470"/>
      <c r="C15" s="469"/>
      <c r="D15" s="468"/>
    </row>
    <row r="16" spans="1:4" ht="15.75" thickBot="1">
      <c r="A16" s="471"/>
      <c r="B16" s="472"/>
      <c r="C16" s="473"/>
      <c r="D16" s="474"/>
    </row>
    <row r="17" spans="1:4" ht="15.75" thickBot="1">
      <c r="A17" s="475" t="s">
        <v>347</v>
      </c>
      <c r="B17" s="476">
        <f>SUM(B7,B5)</f>
        <v>188614</v>
      </c>
      <c r="C17" s="477"/>
      <c r="D17" s="476">
        <f>SUM(B17,D5,D6,D7)</f>
        <v>184964</v>
      </c>
    </row>
  </sheetData>
  <sheetProtection/>
  <mergeCells count="2">
    <mergeCell ref="A1:D1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5"/>
  </sheetPr>
  <dimension ref="A1:F63"/>
  <sheetViews>
    <sheetView zoomScalePageLayoutView="0" workbookViewId="0" topLeftCell="A31">
      <selection activeCell="F2" sqref="F2"/>
    </sheetView>
  </sheetViews>
  <sheetFormatPr defaultColWidth="9.140625" defaultRowHeight="12.75"/>
  <cols>
    <col min="1" max="1" width="3.00390625" style="373" customWidth="1"/>
    <col min="2" max="2" width="2.8515625" style="373" customWidth="1"/>
    <col min="3" max="3" width="47.140625" style="373" customWidth="1"/>
    <col min="4" max="4" width="18.421875" style="373" customWidth="1"/>
    <col min="5" max="5" width="16.57421875" style="373" customWidth="1"/>
    <col min="6" max="6" width="18.140625" style="373" customWidth="1"/>
    <col min="7" max="16384" width="9.140625" style="373" customWidth="1"/>
  </cols>
  <sheetData>
    <row r="1" spans="1:6" ht="39" customHeight="1">
      <c r="A1" s="487" t="s">
        <v>589</v>
      </c>
      <c r="B1" s="653"/>
      <c r="C1" s="653"/>
      <c r="D1" s="653"/>
      <c r="E1" s="653"/>
      <c r="F1" s="653"/>
    </row>
    <row r="2" spans="1:6" ht="15">
      <c r="A2" s="375"/>
      <c r="B2" s="374"/>
      <c r="C2" s="374"/>
      <c r="D2" s="374"/>
      <c r="F2" s="373" t="s">
        <v>595</v>
      </c>
    </row>
    <row r="3" spans="1:6" ht="24.75" customHeight="1">
      <c r="A3" s="654" t="s">
        <v>134</v>
      </c>
      <c r="B3" s="655"/>
      <c r="C3" s="655"/>
      <c r="D3" s="376" t="s">
        <v>590</v>
      </c>
      <c r="E3" s="376" t="s">
        <v>136</v>
      </c>
      <c r="F3" s="376" t="s">
        <v>591</v>
      </c>
    </row>
    <row r="4" spans="1:6" ht="21" customHeight="1">
      <c r="A4" s="656" t="s">
        <v>138</v>
      </c>
      <c r="B4" s="657"/>
      <c r="C4" s="657"/>
      <c r="D4" s="377">
        <f>SUM(D5:D9)</f>
        <v>0</v>
      </c>
      <c r="E4" s="377">
        <f>SUM(E5:E9)</f>
        <v>0</v>
      </c>
      <c r="F4" s="377">
        <f>SUM(F5:F9)</f>
        <v>0</v>
      </c>
    </row>
    <row r="5" spans="1:6" ht="18" customHeight="1">
      <c r="A5" s="658"/>
      <c r="B5" s="660" t="s">
        <v>139</v>
      </c>
      <c r="C5" s="661"/>
      <c r="D5" s="377"/>
      <c r="E5" s="380"/>
      <c r="F5" s="380"/>
    </row>
    <row r="6" spans="1:6" ht="17.25" customHeight="1">
      <c r="A6" s="659"/>
      <c r="B6" s="660" t="s">
        <v>140</v>
      </c>
      <c r="C6" s="661"/>
      <c r="D6" s="377"/>
      <c r="E6" s="380"/>
      <c r="F6" s="380"/>
    </row>
    <row r="7" spans="1:6" ht="12.75">
      <c r="A7" s="659"/>
      <c r="B7" s="660" t="s">
        <v>141</v>
      </c>
      <c r="C7" s="661"/>
      <c r="D7" s="377"/>
      <c r="E7" s="380"/>
      <c r="F7" s="380"/>
    </row>
    <row r="8" spans="1:6" ht="12.75">
      <c r="A8" s="659"/>
      <c r="B8" s="660" t="s">
        <v>142</v>
      </c>
      <c r="C8" s="661"/>
      <c r="D8" s="377"/>
      <c r="E8" s="380"/>
      <c r="F8" s="380"/>
    </row>
    <row r="9" spans="1:6" ht="18.75" customHeight="1">
      <c r="A9" s="381"/>
      <c r="B9" s="662" t="s">
        <v>143</v>
      </c>
      <c r="C9" s="663"/>
      <c r="D9" s="377"/>
      <c r="E9" s="380"/>
      <c r="F9" s="380"/>
    </row>
    <row r="10" spans="1:6" ht="31.5" customHeight="1">
      <c r="A10" s="664" t="s">
        <v>144</v>
      </c>
      <c r="B10" s="665"/>
      <c r="C10" s="666"/>
      <c r="D10" s="377">
        <v>640</v>
      </c>
      <c r="E10" s="377">
        <v>555</v>
      </c>
      <c r="F10" s="377">
        <f>SUM(F11:F13)</f>
        <v>571</v>
      </c>
    </row>
    <row r="11" spans="1:6" ht="12.75">
      <c r="A11" s="659"/>
      <c r="B11" s="382" t="s">
        <v>145</v>
      </c>
      <c r="C11" s="377"/>
      <c r="D11" s="377"/>
      <c r="E11" s="380"/>
      <c r="F11" s="380"/>
    </row>
    <row r="12" spans="1:6" ht="12.75">
      <c r="A12" s="659"/>
      <c r="B12" s="382" t="s">
        <v>146</v>
      </c>
      <c r="C12" s="377"/>
      <c r="D12" s="377"/>
      <c r="E12" s="380"/>
      <c r="F12" s="380"/>
    </row>
    <row r="13" spans="1:6" ht="23.25" customHeight="1">
      <c r="A13" s="659"/>
      <c r="B13" s="661" t="s">
        <v>147</v>
      </c>
      <c r="C13" s="661"/>
      <c r="D13" s="377">
        <v>640</v>
      </c>
      <c r="E13" s="377">
        <v>555</v>
      </c>
      <c r="F13" s="377">
        <v>571</v>
      </c>
    </row>
    <row r="14" spans="1:6" ht="15" customHeight="1">
      <c r="A14" s="659"/>
      <c r="B14" s="658"/>
      <c r="C14" s="378" t="s">
        <v>148</v>
      </c>
      <c r="D14" s="377">
        <v>640</v>
      </c>
      <c r="E14" s="377">
        <v>555</v>
      </c>
      <c r="F14" s="380">
        <v>571</v>
      </c>
    </row>
    <row r="15" spans="1:6" ht="12.75">
      <c r="A15" s="659"/>
      <c r="B15" s="659"/>
      <c r="C15" s="378" t="s">
        <v>149</v>
      </c>
      <c r="D15" s="377"/>
      <c r="E15" s="380"/>
      <c r="F15" s="380"/>
    </row>
    <row r="16" spans="1:6" ht="25.5">
      <c r="A16" s="659"/>
      <c r="B16" s="659"/>
      <c r="C16" s="379" t="s">
        <v>150</v>
      </c>
      <c r="D16" s="377"/>
      <c r="E16" s="380"/>
      <c r="F16" s="380"/>
    </row>
    <row r="17" spans="1:6" ht="19.5" customHeight="1">
      <c r="A17" s="659"/>
      <c r="B17" s="659"/>
      <c r="C17" s="379" t="s">
        <v>151</v>
      </c>
      <c r="D17" s="377"/>
      <c r="E17" s="380"/>
      <c r="F17" s="380"/>
    </row>
    <row r="18" spans="1:6" ht="19.5" customHeight="1">
      <c r="A18" s="659"/>
      <c r="B18" s="667"/>
      <c r="C18" s="379" t="s">
        <v>152</v>
      </c>
      <c r="D18" s="377"/>
      <c r="E18" s="380"/>
      <c r="F18" s="380"/>
    </row>
    <row r="19" spans="1:6" ht="19.5" customHeight="1">
      <c r="A19" s="667"/>
      <c r="B19" s="667"/>
      <c r="C19" s="379" t="s">
        <v>153</v>
      </c>
      <c r="D19" s="377"/>
      <c r="E19" s="380"/>
      <c r="F19" s="380"/>
    </row>
    <row r="20" spans="1:6" ht="19.5" customHeight="1">
      <c r="A20" s="668"/>
      <c r="B20" s="668"/>
      <c r="C20" s="379" t="s">
        <v>154</v>
      </c>
      <c r="D20" s="377"/>
      <c r="E20" s="380"/>
      <c r="F20" s="380"/>
    </row>
    <row r="21" spans="1:6" ht="24.75" customHeight="1">
      <c r="A21" s="657" t="s">
        <v>155</v>
      </c>
      <c r="B21" s="657"/>
      <c r="C21" s="657"/>
      <c r="D21" s="377">
        <f>SUM(D22:D28)</f>
        <v>0</v>
      </c>
      <c r="E21" s="377">
        <f>SUM(E22:E28)</f>
        <v>0</v>
      </c>
      <c r="F21" s="377">
        <f>SUM(F22:F28)</f>
        <v>0</v>
      </c>
    </row>
    <row r="22" spans="1:6" ht="12.75">
      <c r="A22" s="658"/>
      <c r="B22" s="662" t="s">
        <v>156</v>
      </c>
      <c r="C22" s="669"/>
      <c r="D22" s="377"/>
      <c r="E22" s="380"/>
      <c r="F22" s="380"/>
    </row>
    <row r="23" spans="1:6" ht="12.75">
      <c r="A23" s="659"/>
      <c r="B23" s="662" t="s">
        <v>157</v>
      </c>
      <c r="C23" s="669"/>
      <c r="D23" s="377"/>
      <c r="E23" s="380"/>
      <c r="F23" s="380"/>
    </row>
    <row r="24" spans="1:6" ht="12.75">
      <c r="A24" s="659"/>
      <c r="B24" s="662" t="s">
        <v>158</v>
      </c>
      <c r="C24" s="669"/>
      <c r="D24" s="377"/>
      <c r="E24" s="380"/>
      <c r="F24" s="380"/>
    </row>
    <row r="25" spans="1:6" ht="12.75">
      <c r="A25" s="659"/>
      <c r="B25" s="662" t="s">
        <v>159</v>
      </c>
      <c r="C25" s="669"/>
      <c r="D25" s="377"/>
      <c r="E25" s="380"/>
      <c r="F25" s="380"/>
    </row>
    <row r="26" spans="1:6" ht="12.75">
      <c r="A26" s="659"/>
      <c r="B26" s="662" t="s">
        <v>160</v>
      </c>
      <c r="C26" s="669"/>
      <c r="D26" s="377"/>
      <c r="E26" s="380"/>
      <c r="F26" s="380"/>
    </row>
    <row r="27" spans="1:6" ht="27.75" customHeight="1">
      <c r="A27" s="659"/>
      <c r="B27" s="670" t="s">
        <v>161</v>
      </c>
      <c r="C27" s="671"/>
      <c r="D27" s="377"/>
      <c r="E27" s="380"/>
      <c r="F27" s="380"/>
    </row>
    <row r="28" spans="1:6" ht="39.75" customHeight="1">
      <c r="A28" s="668"/>
      <c r="B28" s="670" t="s">
        <v>162</v>
      </c>
      <c r="C28" s="671"/>
      <c r="D28" s="377"/>
      <c r="E28" s="380"/>
      <c r="F28" s="380"/>
    </row>
    <row r="29" spans="1:6" ht="21" customHeight="1">
      <c r="A29" s="672" t="s">
        <v>163</v>
      </c>
      <c r="B29" s="673"/>
      <c r="C29" s="674"/>
      <c r="D29" s="377">
        <f>SUM(D30:D35)</f>
        <v>0</v>
      </c>
      <c r="E29" s="377">
        <f>SUM(E30:E35)</f>
        <v>0</v>
      </c>
      <c r="F29" s="377">
        <f>SUM(F30:F35)</f>
        <v>0</v>
      </c>
    </row>
    <row r="30" spans="1:6" ht="12.75">
      <c r="A30" s="658"/>
      <c r="B30" s="662" t="s">
        <v>164</v>
      </c>
      <c r="C30" s="676"/>
      <c r="D30" s="377"/>
      <c r="E30" s="383"/>
      <c r="F30" s="380"/>
    </row>
    <row r="31" spans="1:6" ht="12.75">
      <c r="A31" s="659"/>
      <c r="B31" s="662" t="s">
        <v>165</v>
      </c>
      <c r="C31" s="676"/>
      <c r="D31" s="377"/>
      <c r="E31" s="383"/>
      <c r="F31" s="380"/>
    </row>
    <row r="32" spans="1:6" ht="12.75">
      <c r="A32" s="659"/>
      <c r="B32" s="662" t="s">
        <v>166</v>
      </c>
      <c r="C32" s="676"/>
      <c r="D32" s="377"/>
      <c r="E32" s="383"/>
      <c r="F32" s="380"/>
    </row>
    <row r="33" spans="1:6" ht="16.5" customHeight="1">
      <c r="A33" s="659"/>
      <c r="B33" s="660" t="s">
        <v>167</v>
      </c>
      <c r="C33" s="660"/>
      <c r="D33" s="377"/>
      <c r="E33" s="52"/>
      <c r="F33" s="380"/>
    </row>
    <row r="34" spans="1:6" ht="12.75">
      <c r="A34" s="659"/>
      <c r="B34" s="660" t="s">
        <v>168</v>
      </c>
      <c r="C34" s="660"/>
      <c r="D34" s="377"/>
      <c r="E34" s="52"/>
      <c r="F34" s="380"/>
    </row>
    <row r="35" spans="1:6" ht="17.25" customHeight="1">
      <c r="A35" s="659"/>
      <c r="B35" s="660" t="s">
        <v>169</v>
      </c>
      <c r="C35" s="660"/>
      <c r="D35" s="377">
        <f>SUM(D36:D37)</f>
        <v>0</v>
      </c>
      <c r="E35" s="377">
        <f>SUM(E36:E37)</f>
        <v>0</v>
      </c>
      <c r="F35" s="377">
        <f>SUM(F36:F37)</f>
        <v>0</v>
      </c>
    </row>
    <row r="36" spans="1:6" ht="12.75">
      <c r="A36" s="659"/>
      <c r="B36" s="677"/>
      <c r="C36" s="382" t="s">
        <v>170</v>
      </c>
      <c r="D36" s="377"/>
      <c r="E36" s="384"/>
      <c r="F36" s="380"/>
    </row>
    <row r="37" spans="1:6" ht="12.75">
      <c r="A37" s="675"/>
      <c r="B37" s="678"/>
      <c r="C37" s="385" t="s">
        <v>171</v>
      </c>
      <c r="D37" s="377"/>
      <c r="E37" s="380"/>
      <c r="F37" s="380"/>
    </row>
    <row r="38" spans="1:6" ht="36" customHeight="1">
      <c r="A38" s="657" t="s">
        <v>172</v>
      </c>
      <c r="B38" s="657"/>
      <c r="C38" s="657"/>
      <c r="D38" s="377">
        <f>SUM(D39:D42)</f>
        <v>0</v>
      </c>
      <c r="E38" s="377">
        <f>SUM(E39:E42)</f>
        <v>0</v>
      </c>
      <c r="F38" s="377">
        <f>SUM(F39:F42)</f>
        <v>0</v>
      </c>
    </row>
    <row r="39" spans="1:6" ht="22.5" customHeight="1">
      <c r="A39" s="679"/>
      <c r="B39" s="660" t="s">
        <v>173</v>
      </c>
      <c r="C39" s="661"/>
      <c r="D39" s="377"/>
      <c r="E39" s="380"/>
      <c r="F39" s="380"/>
    </row>
    <row r="40" spans="1:6" ht="19.5" customHeight="1">
      <c r="A40" s="679"/>
      <c r="B40" s="660" t="s">
        <v>174</v>
      </c>
      <c r="C40" s="661"/>
      <c r="D40" s="377"/>
      <c r="E40" s="380"/>
      <c r="F40" s="380"/>
    </row>
    <row r="41" spans="1:6" ht="19.5" customHeight="1">
      <c r="A41" s="679"/>
      <c r="B41" s="677" t="s">
        <v>175</v>
      </c>
      <c r="C41" s="680"/>
      <c r="D41" s="377"/>
      <c r="E41" s="380"/>
      <c r="F41" s="380"/>
    </row>
    <row r="42" spans="1:6" ht="12.75">
      <c r="A42" s="679"/>
      <c r="B42" s="660" t="s">
        <v>176</v>
      </c>
      <c r="C42" s="681"/>
      <c r="D42" s="377"/>
      <c r="E42" s="380"/>
      <c r="F42" s="380"/>
    </row>
    <row r="43" spans="1:6" ht="18.75" customHeight="1">
      <c r="A43" s="542" t="s">
        <v>177</v>
      </c>
      <c r="B43" s="682"/>
      <c r="C43" s="682"/>
      <c r="D43" s="377">
        <f>SUM(D44:D45)</f>
        <v>0</v>
      </c>
      <c r="E43" s="377">
        <f>SUM(E44:E45)</f>
        <v>0</v>
      </c>
      <c r="F43" s="377">
        <f>SUM(F44:F45)</f>
        <v>0</v>
      </c>
    </row>
    <row r="44" spans="1:6" ht="12.75">
      <c r="A44" s="658"/>
      <c r="B44" s="544" t="s">
        <v>178</v>
      </c>
      <c r="C44" s="683"/>
      <c r="D44" s="377"/>
      <c r="E44" s="380"/>
      <c r="F44" s="380"/>
    </row>
    <row r="45" spans="1:6" ht="12.75">
      <c r="A45" s="675"/>
      <c r="B45" s="544" t="s">
        <v>179</v>
      </c>
      <c r="C45" s="683"/>
      <c r="D45" s="377"/>
      <c r="E45" s="380"/>
      <c r="F45" s="380"/>
    </row>
    <row r="46" spans="1:6" ht="21.75" customHeight="1">
      <c r="A46" s="657" t="s">
        <v>180</v>
      </c>
      <c r="B46" s="684"/>
      <c r="C46" s="684"/>
      <c r="D46" s="377">
        <v>0</v>
      </c>
      <c r="E46" s="377">
        <f>SUM(E47:E48)</f>
        <v>0</v>
      </c>
      <c r="F46" s="377">
        <f>SUM(F47:F48)</f>
        <v>24</v>
      </c>
    </row>
    <row r="47" spans="1:6" ht="12.75">
      <c r="A47" s="685"/>
      <c r="B47" s="686" t="s">
        <v>181</v>
      </c>
      <c r="C47" s="687"/>
      <c r="D47" s="377"/>
      <c r="E47" s="380"/>
      <c r="F47" s="380"/>
    </row>
    <row r="48" spans="1:6" ht="12.75">
      <c r="A48" s="681"/>
      <c r="B48" s="688" t="s">
        <v>182</v>
      </c>
      <c r="C48" s="689"/>
      <c r="D48" s="377">
        <v>0</v>
      </c>
      <c r="E48" s="380"/>
      <c r="F48" s="380">
        <v>24</v>
      </c>
    </row>
    <row r="49" spans="1:6" ht="21" customHeight="1">
      <c r="A49" s="657" t="s">
        <v>183</v>
      </c>
      <c r="B49" s="684"/>
      <c r="C49" s="684"/>
      <c r="D49" s="377">
        <f>SUM(D50:D53)</f>
        <v>0</v>
      </c>
      <c r="E49" s="377">
        <f>SUM(E50:E53)</f>
        <v>0</v>
      </c>
      <c r="F49" s="377">
        <f>SUM(F50:F53)</f>
        <v>0</v>
      </c>
    </row>
    <row r="50" spans="1:6" ht="12.75" customHeight="1">
      <c r="A50" s="685"/>
      <c r="B50" s="688" t="s">
        <v>184</v>
      </c>
      <c r="C50" s="689"/>
      <c r="D50" s="377"/>
      <c r="E50" s="380"/>
      <c r="F50" s="380"/>
    </row>
    <row r="51" spans="1:6" ht="12.75" customHeight="1">
      <c r="A51" s="681"/>
      <c r="B51" s="688" t="s">
        <v>185</v>
      </c>
      <c r="C51" s="689"/>
      <c r="D51" s="377"/>
      <c r="E51" s="380"/>
      <c r="F51" s="380"/>
    </row>
    <row r="52" spans="1:6" ht="12.75">
      <c r="A52" s="681"/>
      <c r="B52" s="686" t="s">
        <v>186</v>
      </c>
      <c r="C52" s="687"/>
      <c r="D52" s="377"/>
      <c r="E52" s="380"/>
      <c r="F52" s="380"/>
    </row>
    <row r="53" spans="1:6" ht="12.75">
      <c r="A53" s="681"/>
      <c r="B53" s="686" t="s">
        <v>187</v>
      </c>
      <c r="C53" s="687"/>
      <c r="D53" s="377"/>
      <c r="E53" s="380"/>
      <c r="F53" s="380"/>
    </row>
    <row r="54" spans="1:6" ht="24" customHeight="1">
      <c r="A54" s="690" t="s">
        <v>188</v>
      </c>
      <c r="B54" s="691"/>
      <c r="C54" s="692"/>
      <c r="D54" s="387">
        <f>SUM(D49,D46,D43,D38,D29,D21,D10,D4)</f>
        <v>640</v>
      </c>
      <c r="E54" s="387">
        <f>SUM(E49,E46,E43,E38,E29,E21,E10,E4)</f>
        <v>555</v>
      </c>
      <c r="F54" s="387">
        <f>SUM(F49,F46,F43,F38,F29,F21,F10,F4)</f>
        <v>595</v>
      </c>
    </row>
    <row r="55" spans="1:4" ht="12.75">
      <c r="A55" s="374"/>
      <c r="B55" s="374"/>
      <c r="C55" s="374"/>
      <c r="D55" s="374"/>
    </row>
    <row r="56" spans="1:4" ht="12.75">
      <c r="A56" s="374"/>
      <c r="B56" s="374"/>
      <c r="C56" s="374"/>
      <c r="D56" s="374"/>
    </row>
    <row r="57" spans="1:4" ht="12.75">
      <c r="A57" s="374"/>
      <c r="B57" s="374"/>
      <c r="C57" s="374"/>
      <c r="D57" s="374"/>
    </row>
    <row r="58" spans="1:4" ht="12.75">
      <c r="A58" s="374"/>
      <c r="B58" s="374"/>
      <c r="C58" s="374"/>
      <c r="D58" s="374"/>
    </row>
    <row r="59" spans="1:4" ht="12.75">
      <c r="A59" s="374"/>
      <c r="B59" s="374"/>
      <c r="C59" s="374"/>
      <c r="D59" s="374"/>
    </row>
    <row r="60" spans="1:4" ht="12.75">
      <c r="A60" s="374"/>
      <c r="B60" s="374"/>
      <c r="C60" s="374"/>
      <c r="D60" s="374"/>
    </row>
    <row r="61" spans="1:4" ht="12.75">
      <c r="A61" s="374"/>
      <c r="B61" s="374"/>
      <c r="C61" s="374"/>
      <c r="D61" s="374"/>
    </row>
    <row r="62" spans="1:4" ht="12.75">
      <c r="A62" s="374"/>
      <c r="B62" s="374"/>
      <c r="C62" s="374"/>
      <c r="D62" s="374"/>
    </row>
    <row r="63" spans="1:4" ht="12.75">
      <c r="A63" s="374"/>
      <c r="B63" s="374"/>
      <c r="C63" s="374"/>
      <c r="D63" s="374"/>
    </row>
  </sheetData>
  <sheetProtection/>
  <mergeCells count="52">
    <mergeCell ref="A54:C54"/>
    <mergeCell ref="A49:C49"/>
    <mergeCell ref="A50:A53"/>
    <mergeCell ref="B50:C50"/>
    <mergeCell ref="B51:C51"/>
    <mergeCell ref="B52:C52"/>
    <mergeCell ref="B53:C53"/>
    <mergeCell ref="A43:C43"/>
    <mergeCell ref="A44:A45"/>
    <mergeCell ref="B44:C44"/>
    <mergeCell ref="B45:C45"/>
    <mergeCell ref="A46:C46"/>
    <mergeCell ref="A47:A48"/>
    <mergeCell ref="B47:C47"/>
    <mergeCell ref="B48:C48"/>
    <mergeCell ref="A38:C38"/>
    <mergeCell ref="A39:A42"/>
    <mergeCell ref="B39:C39"/>
    <mergeCell ref="B40:C40"/>
    <mergeCell ref="B41:C41"/>
    <mergeCell ref="B42:C42"/>
    <mergeCell ref="A29:C29"/>
    <mergeCell ref="A30:A37"/>
    <mergeCell ref="B30:C30"/>
    <mergeCell ref="B31:C31"/>
    <mergeCell ref="B32:C32"/>
    <mergeCell ref="B33:C33"/>
    <mergeCell ref="B34:C34"/>
    <mergeCell ref="B35:C35"/>
    <mergeCell ref="B36:B37"/>
    <mergeCell ref="A22:A28"/>
    <mergeCell ref="B22:C22"/>
    <mergeCell ref="B23:C23"/>
    <mergeCell ref="B24:C24"/>
    <mergeCell ref="B25:C25"/>
    <mergeCell ref="B26:C26"/>
    <mergeCell ref="B27:C27"/>
    <mergeCell ref="B28:C28"/>
    <mergeCell ref="B9:C9"/>
    <mergeCell ref="A10:C10"/>
    <mergeCell ref="A11:A20"/>
    <mergeCell ref="B13:C13"/>
    <mergeCell ref="B14:B20"/>
    <mergeCell ref="A21:C21"/>
    <mergeCell ref="A1:F1"/>
    <mergeCell ref="A3:C3"/>
    <mergeCell ref="A4:C4"/>
    <mergeCell ref="A5:A8"/>
    <mergeCell ref="B5:C5"/>
    <mergeCell ref="B6:C6"/>
    <mergeCell ref="B7:C7"/>
    <mergeCell ref="B8:C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7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4"/>
  </sheetPr>
  <dimension ref="A1:F12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.7109375" style="373" customWidth="1"/>
    <col min="2" max="2" width="47.00390625" style="373" customWidth="1"/>
    <col min="3" max="3" width="12.140625" style="373" customWidth="1"/>
    <col min="4" max="4" width="12.421875" style="373" customWidth="1"/>
    <col min="5" max="5" width="13.00390625" style="373" customWidth="1"/>
    <col min="6" max="16384" width="9.140625" style="373" customWidth="1"/>
  </cols>
  <sheetData>
    <row r="1" spans="1:5" ht="36.75" customHeight="1">
      <c r="A1" s="487" t="s">
        <v>592</v>
      </c>
      <c r="B1" s="693"/>
      <c r="C1" s="693"/>
      <c r="D1" s="653"/>
      <c r="E1" s="653"/>
    </row>
    <row r="2" spans="1:5" ht="12.75">
      <c r="A2" s="388"/>
      <c r="D2" s="694" t="s">
        <v>596</v>
      </c>
      <c r="E2" s="694"/>
    </row>
    <row r="3" spans="1:6" ht="51" customHeight="1">
      <c r="A3" s="654" t="s">
        <v>134</v>
      </c>
      <c r="B3" s="695"/>
      <c r="C3" s="376" t="s">
        <v>135</v>
      </c>
      <c r="D3" s="376" t="s">
        <v>136</v>
      </c>
      <c r="E3" s="376" t="s">
        <v>137</v>
      </c>
      <c r="F3" s="374"/>
    </row>
    <row r="4" spans="1:6" ht="24" customHeight="1">
      <c r="A4" s="389" t="s">
        <v>200</v>
      </c>
      <c r="B4" s="390"/>
      <c r="C4" s="391">
        <f>SUM(C5:C16)</f>
        <v>640</v>
      </c>
      <c r="D4" s="391">
        <v>555</v>
      </c>
      <c r="E4" s="391">
        <v>595</v>
      </c>
      <c r="F4" s="374"/>
    </row>
    <row r="5" spans="1:6" ht="12.75">
      <c r="A5" s="696"/>
      <c r="B5" s="378" t="s">
        <v>201</v>
      </c>
      <c r="C5" s="392">
        <v>442</v>
      </c>
      <c r="D5" s="393">
        <v>374</v>
      </c>
      <c r="E5" s="377"/>
      <c r="F5" s="374"/>
    </row>
    <row r="6" spans="1:6" ht="12.75">
      <c r="A6" s="697"/>
      <c r="B6" s="378" t="s">
        <v>202</v>
      </c>
      <c r="C6" s="392">
        <v>141</v>
      </c>
      <c r="D6" s="393">
        <v>132</v>
      </c>
      <c r="E6" s="377"/>
      <c r="F6" s="374"/>
    </row>
    <row r="7" spans="1:6" ht="12.75">
      <c r="A7" s="697"/>
      <c r="B7" s="378" t="s">
        <v>203</v>
      </c>
      <c r="C7" s="392">
        <v>57</v>
      </c>
      <c r="D7" s="393">
        <v>49</v>
      </c>
      <c r="E7" s="377"/>
      <c r="F7" s="374"/>
    </row>
    <row r="8" spans="1:6" ht="12.75">
      <c r="A8" s="697"/>
      <c r="B8" s="378" t="s">
        <v>204</v>
      </c>
      <c r="C8" s="392"/>
      <c r="D8" s="393"/>
      <c r="E8" s="377"/>
      <c r="F8" s="374"/>
    </row>
    <row r="9" spans="1:6" ht="12.75">
      <c r="A9" s="697"/>
      <c r="B9" s="378" t="s">
        <v>205</v>
      </c>
      <c r="C9" s="392"/>
      <c r="D9" s="393"/>
      <c r="E9" s="377"/>
      <c r="F9" s="374"/>
    </row>
    <row r="10" spans="1:6" ht="12.75">
      <c r="A10" s="697"/>
      <c r="B10" s="378" t="s">
        <v>206</v>
      </c>
      <c r="C10" s="392"/>
      <c r="D10" s="393"/>
      <c r="E10" s="377"/>
      <c r="F10" s="374"/>
    </row>
    <row r="11" spans="1:6" ht="12.75">
      <c r="A11" s="697"/>
      <c r="B11" s="378" t="s">
        <v>207</v>
      </c>
      <c r="C11" s="392"/>
      <c r="D11" s="393"/>
      <c r="E11" s="377"/>
      <c r="F11" s="374"/>
    </row>
    <row r="12" spans="1:6" ht="12.75">
      <c r="A12" s="697"/>
      <c r="B12" s="378" t="s">
        <v>208</v>
      </c>
      <c r="C12" s="392"/>
      <c r="D12" s="393"/>
      <c r="E12" s="377"/>
      <c r="F12" s="374"/>
    </row>
    <row r="13" spans="1:6" ht="25.5">
      <c r="A13" s="697"/>
      <c r="B13" s="378" t="s">
        <v>209</v>
      </c>
      <c r="C13" s="392"/>
      <c r="D13" s="393"/>
      <c r="E13" s="377"/>
      <c r="F13" s="374"/>
    </row>
    <row r="14" spans="1:6" ht="15" customHeight="1">
      <c r="A14" s="697"/>
      <c r="B14" s="378" t="s">
        <v>210</v>
      </c>
      <c r="C14" s="392"/>
      <c r="D14" s="393"/>
      <c r="E14" s="377"/>
      <c r="F14" s="374"/>
    </row>
    <row r="15" spans="1:6" ht="12.75">
      <c r="A15" s="697"/>
      <c r="B15" s="378" t="s">
        <v>211</v>
      </c>
      <c r="C15" s="392"/>
      <c r="D15" s="393"/>
      <c r="E15" s="377"/>
      <c r="F15" s="374"/>
    </row>
    <row r="16" spans="1:6" ht="12.75">
      <c r="A16" s="698"/>
      <c r="B16" s="378" t="s">
        <v>212</v>
      </c>
      <c r="C16" s="392"/>
      <c r="D16" s="393"/>
      <c r="E16" s="377"/>
      <c r="F16" s="374"/>
    </row>
    <row r="17" spans="1:6" ht="22.5" customHeight="1">
      <c r="A17" s="389" t="s">
        <v>213</v>
      </c>
      <c r="B17" s="390"/>
      <c r="C17" s="394"/>
      <c r="D17" s="393"/>
      <c r="E17" s="377"/>
      <c r="F17" s="374"/>
    </row>
    <row r="18" spans="1:6" ht="20.25" customHeight="1">
      <c r="A18" s="389" t="s">
        <v>214</v>
      </c>
      <c r="B18" s="390"/>
      <c r="C18" s="394">
        <f>SUM(C19:C22)</f>
        <v>0</v>
      </c>
      <c r="D18" s="394">
        <v>0</v>
      </c>
      <c r="E18" s="394">
        <f>SUM(E19:E22)</f>
        <v>0</v>
      </c>
      <c r="F18" s="374"/>
    </row>
    <row r="19" spans="1:6" ht="12.75">
      <c r="A19" s="679"/>
      <c r="B19" s="378" t="s">
        <v>215</v>
      </c>
      <c r="C19" s="393"/>
      <c r="D19" s="393"/>
      <c r="E19" s="377"/>
      <c r="F19" s="374"/>
    </row>
    <row r="20" spans="1:6" ht="12.75">
      <c r="A20" s="679"/>
      <c r="B20" s="378" t="s">
        <v>216</v>
      </c>
      <c r="C20" s="393"/>
      <c r="D20" s="393"/>
      <c r="E20" s="377"/>
      <c r="F20" s="374"/>
    </row>
    <row r="21" spans="1:6" ht="12.75">
      <c r="A21" s="679"/>
      <c r="B21" s="378" t="s">
        <v>217</v>
      </c>
      <c r="C21" s="393"/>
      <c r="D21" s="393"/>
      <c r="E21" s="377"/>
      <c r="F21" s="374"/>
    </row>
    <row r="22" spans="1:6" ht="25.5">
      <c r="A22" s="679"/>
      <c r="B22" s="378" t="s">
        <v>218</v>
      </c>
      <c r="C22" s="393"/>
      <c r="D22" s="393"/>
      <c r="E22" s="377"/>
      <c r="F22" s="374"/>
    </row>
    <row r="23" spans="1:6" ht="18.75" customHeight="1">
      <c r="A23" s="389" t="s">
        <v>219</v>
      </c>
      <c r="B23" s="390"/>
      <c r="C23" s="394">
        <f>SUM(C24:C27)</f>
        <v>0</v>
      </c>
      <c r="D23" s="394">
        <v>0</v>
      </c>
      <c r="E23" s="394">
        <f>SUM(E24:E27)</f>
        <v>0</v>
      </c>
      <c r="F23" s="374"/>
    </row>
    <row r="24" spans="1:6" ht="12.75">
      <c r="A24" s="658"/>
      <c r="B24" s="386" t="s">
        <v>220</v>
      </c>
      <c r="C24" s="393"/>
      <c r="D24" s="393"/>
      <c r="E24" s="377"/>
      <c r="F24" s="374"/>
    </row>
    <row r="25" spans="1:6" ht="18.75" customHeight="1">
      <c r="A25" s="659"/>
      <c r="B25" s="386" t="s">
        <v>221</v>
      </c>
      <c r="C25" s="393"/>
      <c r="D25" s="393"/>
      <c r="E25" s="377"/>
      <c r="F25" s="374"/>
    </row>
    <row r="26" spans="1:6" ht="18.75" customHeight="1">
      <c r="A26" s="659"/>
      <c r="B26" s="386" t="s">
        <v>222</v>
      </c>
      <c r="C26" s="393"/>
      <c r="D26" s="393"/>
      <c r="E26" s="377"/>
      <c r="F26" s="374"/>
    </row>
    <row r="27" spans="1:6" ht="18.75" customHeight="1">
      <c r="A27" s="659"/>
      <c r="B27" s="386" t="s">
        <v>223</v>
      </c>
      <c r="C27" s="393"/>
      <c r="D27" s="393"/>
      <c r="E27" s="377"/>
      <c r="F27" s="374"/>
    </row>
    <row r="28" spans="1:6" ht="24.75" customHeight="1">
      <c r="A28" s="656" t="s">
        <v>224</v>
      </c>
      <c r="B28" s="657"/>
      <c r="C28" s="394">
        <f>SUM(C29:C34)</f>
        <v>0</v>
      </c>
      <c r="D28" s="394">
        <v>0</v>
      </c>
      <c r="E28" s="394">
        <f>SUM(E29:E34)</f>
        <v>0</v>
      </c>
      <c r="F28" s="374"/>
    </row>
    <row r="29" spans="1:6" ht="25.5">
      <c r="A29" s="699"/>
      <c r="B29" s="52" t="s">
        <v>225</v>
      </c>
      <c r="C29" s="395"/>
      <c r="D29" s="393"/>
      <c r="E29" s="377"/>
      <c r="F29" s="374"/>
    </row>
    <row r="30" spans="1:6" ht="25.5">
      <c r="A30" s="700"/>
      <c r="B30" s="52" t="s">
        <v>226</v>
      </c>
      <c r="C30" s="395"/>
      <c r="D30" s="393"/>
      <c r="E30" s="377"/>
      <c r="F30" s="374"/>
    </row>
    <row r="31" spans="1:6" ht="25.5">
      <c r="A31" s="700"/>
      <c r="B31" s="52" t="s">
        <v>227</v>
      </c>
      <c r="C31" s="395"/>
      <c r="D31" s="393"/>
      <c r="E31" s="377"/>
      <c r="F31" s="374"/>
    </row>
    <row r="32" spans="1:6" ht="12.75">
      <c r="A32" s="700"/>
      <c r="B32" s="52" t="s">
        <v>228</v>
      </c>
      <c r="C32" s="395"/>
      <c r="D32" s="393"/>
      <c r="E32" s="377"/>
      <c r="F32" s="374"/>
    </row>
    <row r="33" spans="1:6" ht="12.75">
      <c r="A33" s="700"/>
      <c r="B33" s="52" t="s">
        <v>229</v>
      </c>
      <c r="C33" s="393"/>
      <c r="D33" s="393"/>
      <c r="E33" s="377"/>
      <c r="F33" s="374"/>
    </row>
    <row r="34" spans="1:6" ht="12.75">
      <c r="A34" s="701"/>
      <c r="B34" s="52" t="s">
        <v>230</v>
      </c>
      <c r="C34" s="393"/>
      <c r="D34" s="393"/>
      <c r="E34" s="377"/>
      <c r="F34" s="374"/>
    </row>
    <row r="35" spans="1:6" ht="20.25" customHeight="1">
      <c r="A35" s="562" t="s">
        <v>231</v>
      </c>
      <c r="B35" s="702"/>
      <c r="C35" s="393">
        <f>SUM(C36:C37)</f>
        <v>0</v>
      </c>
      <c r="D35" s="393">
        <v>0</v>
      </c>
      <c r="E35" s="393">
        <f>SUM(E36:E37)</f>
        <v>0</v>
      </c>
      <c r="F35" s="374"/>
    </row>
    <row r="36" spans="1:6" ht="25.5">
      <c r="A36" s="396"/>
      <c r="B36" s="52" t="s">
        <v>232</v>
      </c>
      <c r="C36" s="393"/>
      <c r="D36" s="393"/>
      <c r="E36" s="377"/>
      <c r="F36" s="374"/>
    </row>
    <row r="37" spans="1:6" ht="25.5">
      <c r="A37" s="396"/>
      <c r="B37" s="52" t="s">
        <v>233</v>
      </c>
      <c r="C37" s="393"/>
      <c r="D37" s="393"/>
      <c r="E37" s="377"/>
      <c r="F37" s="374"/>
    </row>
    <row r="38" spans="1:6" ht="38.25" customHeight="1">
      <c r="A38" s="564" t="s">
        <v>593</v>
      </c>
      <c r="B38" s="703"/>
      <c r="C38" s="393"/>
      <c r="D38" s="393"/>
      <c r="E38" s="393"/>
      <c r="F38" s="374"/>
    </row>
    <row r="39" spans="1:6" ht="27.75" customHeight="1">
      <c r="A39" s="704" t="s">
        <v>237</v>
      </c>
      <c r="B39" s="704"/>
      <c r="C39" s="397">
        <f>SUM(C35,C38,C28,C23,C17:C18,C4)</f>
        <v>640</v>
      </c>
      <c r="D39" s="397">
        <v>555</v>
      </c>
      <c r="E39" s="397">
        <f>SUM(E35,E38,E28,E23,E17:E18,E4)</f>
        <v>595</v>
      </c>
      <c r="F39" s="374"/>
    </row>
    <row r="40" spans="1:6" ht="12.75">
      <c r="A40" s="374"/>
      <c r="B40" s="374"/>
      <c r="C40" s="374"/>
      <c r="D40" s="374"/>
      <c r="E40" s="374"/>
      <c r="F40" s="374"/>
    </row>
    <row r="41" spans="1:6" ht="12.75">
      <c r="A41" s="374"/>
      <c r="B41" s="374"/>
      <c r="C41" s="374"/>
      <c r="D41" s="374"/>
      <c r="E41" s="374"/>
      <c r="F41" s="374"/>
    </row>
    <row r="42" spans="1:6" ht="12.75">
      <c r="A42" s="374"/>
      <c r="B42" s="374"/>
      <c r="C42" s="374"/>
      <c r="D42" s="374"/>
      <c r="E42" s="374"/>
      <c r="F42" s="374"/>
    </row>
    <row r="43" spans="1:6" ht="12.75">
      <c r="A43" s="374"/>
      <c r="B43" s="374"/>
      <c r="C43" s="374"/>
      <c r="D43" s="374"/>
      <c r="E43" s="374"/>
      <c r="F43" s="374"/>
    </row>
    <row r="44" spans="1:6" ht="12.75">
      <c r="A44" s="374"/>
      <c r="B44" s="374"/>
      <c r="C44" s="374"/>
      <c r="D44" s="374"/>
      <c r="E44" s="374"/>
      <c r="F44" s="374"/>
    </row>
    <row r="45" spans="1:6" ht="12.75">
      <c r="A45" s="374"/>
      <c r="B45" s="374"/>
      <c r="C45" s="374"/>
      <c r="D45" s="374"/>
      <c r="E45" s="374"/>
      <c r="F45" s="374"/>
    </row>
    <row r="46" spans="1:6" ht="12.75">
      <c r="A46" s="374"/>
      <c r="B46" s="374"/>
      <c r="C46" s="374"/>
      <c r="D46" s="374"/>
      <c r="E46" s="374"/>
      <c r="F46" s="374"/>
    </row>
    <row r="47" spans="1:6" ht="12.75">
      <c r="A47" s="374"/>
      <c r="B47" s="374"/>
      <c r="C47" s="374"/>
      <c r="D47" s="374"/>
      <c r="E47" s="374"/>
      <c r="F47" s="374"/>
    </row>
    <row r="48" spans="1:6" ht="12.75">
      <c r="A48" s="374"/>
      <c r="B48" s="374"/>
      <c r="C48" s="374"/>
      <c r="D48" s="374"/>
      <c r="E48" s="374"/>
      <c r="F48" s="374"/>
    </row>
    <row r="49" spans="1:6" ht="12.75">
      <c r="A49" s="374"/>
      <c r="B49" s="374"/>
      <c r="C49" s="374"/>
      <c r="D49" s="374"/>
      <c r="E49" s="374"/>
      <c r="F49" s="374"/>
    </row>
    <row r="50" spans="1:6" ht="12.75">
      <c r="A50" s="374"/>
      <c r="B50" s="374"/>
      <c r="C50" s="374"/>
      <c r="D50" s="374"/>
      <c r="E50" s="374"/>
      <c r="F50" s="374"/>
    </row>
    <row r="51" spans="1:6" ht="12.75">
      <c r="A51" s="374"/>
      <c r="B51" s="374"/>
      <c r="C51" s="374"/>
      <c r="D51" s="374"/>
      <c r="E51" s="374"/>
      <c r="F51" s="374"/>
    </row>
    <row r="52" spans="1:6" ht="12.75">
      <c r="A52" s="374"/>
      <c r="B52" s="374"/>
      <c r="C52" s="374"/>
      <c r="D52" s="374"/>
      <c r="E52" s="374"/>
      <c r="F52" s="374"/>
    </row>
    <row r="53" spans="1:6" ht="12.75">
      <c r="A53" s="374"/>
      <c r="B53" s="374"/>
      <c r="C53" s="374"/>
      <c r="D53" s="374"/>
      <c r="E53" s="374"/>
      <c r="F53" s="374"/>
    </row>
    <row r="54" spans="1:6" ht="12.75">
      <c r="A54" s="374"/>
      <c r="B54" s="374"/>
      <c r="C54" s="374"/>
      <c r="D54" s="374"/>
      <c r="E54" s="374"/>
      <c r="F54" s="374"/>
    </row>
    <row r="55" spans="1:6" ht="12.75">
      <c r="A55" s="374"/>
      <c r="B55" s="374"/>
      <c r="C55" s="374"/>
      <c r="D55" s="374"/>
      <c r="E55" s="374"/>
      <c r="F55" s="374"/>
    </row>
    <row r="56" spans="1:6" ht="12.75">
      <c r="A56" s="374"/>
      <c r="B56" s="374"/>
      <c r="C56" s="374"/>
      <c r="D56" s="374"/>
      <c r="E56" s="374"/>
      <c r="F56" s="374"/>
    </row>
    <row r="57" spans="1:6" ht="12.75">
      <c r="A57" s="374"/>
      <c r="B57" s="374"/>
      <c r="C57" s="374"/>
      <c r="D57" s="374"/>
      <c r="E57" s="374"/>
      <c r="F57" s="374"/>
    </row>
    <row r="58" spans="1:6" ht="12.75">
      <c r="A58" s="374"/>
      <c r="B58" s="374"/>
      <c r="C58" s="374"/>
      <c r="D58" s="374"/>
      <c r="E58" s="374"/>
      <c r="F58" s="374"/>
    </row>
    <row r="59" spans="1:6" ht="12.75">
      <c r="A59" s="374"/>
      <c r="B59" s="374"/>
      <c r="C59" s="374"/>
      <c r="D59" s="374"/>
      <c r="E59" s="374"/>
      <c r="F59" s="374"/>
    </row>
    <row r="60" spans="1:6" ht="12.75">
      <c r="A60" s="374"/>
      <c r="B60" s="374"/>
      <c r="C60" s="374"/>
      <c r="D60" s="374"/>
      <c r="E60" s="374"/>
      <c r="F60" s="374"/>
    </row>
    <row r="61" spans="1:6" ht="12.75">
      <c r="A61" s="374"/>
      <c r="B61" s="374"/>
      <c r="C61" s="374"/>
      <c r="D61" s="374"/>
      <c r="E61" s="374"/>
      <c r="F61" s="374"/>
    </row>
    <row r="62" spans="1:6" ht="12.75">
      <c r="A62" s="374"/>
      <c r="B62" s="374"/>
      <c r="C62" s="374"/>
      <c r="D62" s="374"/>
      <c r="E62" s="374"/>
      <c r="F62" s="374"/>
    </row>
    <row r="63" spans="1:6" ht="12.75">
      <c r="A63" s="374"/>
      <c r="B63" s="374"/>
      <c r="C63" s="374"/>
      <c r="D63" s="374"/>
      <c r="E63" s="374"/>
      <c r="F63" s="374"/>
    </row>
    <row r="64" spans="1:6" ht="12.75">
      <c r="A64" s="374"/>
      <c r="B64" s="374"/>
      <c r="C64" s="374"/>
      <c r="D64" s="374"/>
      <c r="E64" s="374"/>
      <c r="F64" s="374"/>
    </row>
    <row r="65" spans="1:6" ht="12.75">
      <c r="A65" s="374"/>
      <c r="B65" s="374"/>
      <c r="C65" s="374"/>
      <c r="D65" s="374"/>
      <c r="E65" s="374"/>
      <c r="F65" s="374"/>
    </row>
    <row r="66" spans="1:6" ht="12.75">
      <c r="A66" s="374"/>
      <c r="B66" s="374"/>
      <c r="C66" s="374"/>
      <c r="D66" s="374"/>
      <c r="E66" s="374"/>
      <c r="F66" s="374"/>
    </row>
    <row r="67" spans="1:6" ht="12.75">
      <c r="A67" s="374"/>
      <c r="B67" s="374"/>
      <c r="C67" s="374"/>
      <c r="D67" s="374"/>
      <c r="E67" s="374"/>
      <c r="F67" s="374"/>
    </row>
    <row r="68" spans="1:6" ht="12.75">
      <c r="A68" s="374"/>
      <c r="B68" s="374"/>
      <c r="C68" s="374"/>
      <c r="D68" s="374"/>
      <c r="E68" s="374"/>
      <c r="F68" s="374"/>
    </row>
    <row r="69" spans="1:6" ht="12.75">
      <c r="A69" s="374"/>
      <c r="B69" s="374"/>
      <c r="C69" s="374"/>
      <c r="D69" s="374"/>
      <c r="E69" s="374"/>
      <c r="F69" s="374"/>
    </row>
    <row r="70" spans="1:6" ht="12.75">
      <c r="A70" s="374"/>
      <c r="B70" s="374"/>
      <c r="C70" s="374"/>
      <c r="D70" s="374"/>
      <c r="E70" s="374"/>
      <c r="F70" s="374"/>
    </row>
    <row r="71" spans="1:6" ht="12.75">
      <c r="A71" s="374"/>
      <c r="B71" s="374"/>
      <c r="C71" s="374"/>
      <c r="D71" s="374"/>
      <c r="E71" s="374"/>
      <c r="F71" s="374"/>
    </row>
    <row r="72" spans="1:6" ht="12.75">
      <c r="A72" s="374"/>
      <c r="B72" s="374"/>
      <c r="C72" s="374"/>
      <c r="D72" s="374"/>
      <c r="E72" s="374"/>
      <c r="F72" s="374"/>
    </row>
    <row r="73" spans="1:6" ht="12.75">
      <c r="A73" s="374"/>
      <c r="B73" s="374"/>
      <c r="C73" s="374"/>
      <c r="D73" s="374"/>
      <c r="E73" s="374"/>
      <c r="F73" s="374"/>
    </row>
    <row r="74" spans="1:6" ht="12.75">
      <c r="A74" s="374"/>
      <c r="B74" s="374"/>
      <c r="C74" s="374"/>
      <c r="D74" s="374"/>
      <c r="E74" s="374"/>
      <c r="F74" s="374"/>
    </row>
    <row r="75" spans="1:6" ht="12.75">
      <c r="A75" s="374"/>
      <c r="B75" s="374"/>
      <c r="C75" s="374"/>
      <c r="D75" s="374"/>
      <c r="E75" s="374"/>
      <c r="F75" s="374"/>
    </row>
    <row r="76" spans="1:6" ht="12.75">
      <c r="A76" s="374"/>
      <c r="B76" s="374"/>
      <c r="C76" s="374"/>
      <c r="D76" s="374"/>
      <c r="E76" s="374"/>
      <c r="F76" s="374"/>
    </row>
    <row r="77" spans="1:6" ht="12.75">
      <c r="A77" s="374"/>
      <c r="B77" s="374"/>
      <c r="C77" s="374"/>
      <c r="D77" s="374"/>
      <c r="E77" s="374"/>
      <c r="F77" s="374"/>
    </row>
    <row r="78" spans="1:6" ht="12.75">
      <c r="A78" s="374"/>
      <c r="B78" s="374"/>
      <c r="C78" s="374"/>
      <c r="D78" s="374"/>
      <c r="E78" s="374"/>
      <c r="F78" s="374"/>
    </row>
    <row r="79" spans="1:6" ht="12.75">
      <c r="A79" s="374"/>
      <c r="B79" s="374"/>
      <c r="C79" s="374"/>
      <c r="D79" s="374"/>
      <c r="E79" s="374"/>
      <c r="F79" s="374"/>
    </row>
    <row r="80" spans="1:6" ht="12.75">
      <c r="A80" s="374"/>
      <c r="B80" s="374"/>
      <c r="C80" s="374"/>
      <c r="D80" s="374"/>
      <c r="E80" s="374"/>
      <c r="F80" s="374"/>
    </row>
    <row r="81" spans="1:6" ht="12.75">
      <c r="A81" s="374"/>
      <c r="B81" s="374"/>
      <c r="C81" s="374"/>
      <c r="D81" s="374"/>
      <c r="E81" s="374"/>
      <c r="F81" s="374"/>
    </row>
    <row r="82" spans="1:6" ht="12.75">
      <c r="A82" s="374"/>
      <c r="B82" s="374"/>
      <c r="C82" s="374"/>
      <c r="D82" s="374"/>
      <c r="E82" s="374"/>
      <c r="F82" s="374"/>
    </row>
    <row r="83" spans="1:6" ht="12.75">
      <c r="A83" s="374"/>
      <c r="B83" s="374"/>
      <c r="C83" s="374"/>
      <c r="D83" s="374"/>
      <c r="E83" s="374"/>
      <c r="F83" s="374"/>
    </row>
    <row r="84" spans="1:6" ht="12.75">
      <c r="A84" s="374"/>
      <c r="B84" s="374"/>
      <c r="C84" s="374"/>
      <c r="D84" s="374"/>
      <c r="E84" s="374"/>
      <c r="F84" s="374"/>
    </row>
    <row r="85" spans="1:6" ht="12.75">
      <c r="A85" s="374"/>
      <c r="B85" s="374"/>
      <c r="C85" s="374"/>
      <c r="D85" s="374"/>
      <c r="E85" s="374"/>
      <c r="F85" s="374"/>
    </row>
    <row r="86" spans="1:6" ht="12.75">
      <c r="A86" s="374"/>
      <c r="B86" s="374"/>
      <c r="C86" s="374"/>
      <c r="D86" s="374"/>
      <c r="E86" s="374"/>
      <c r="F86" s="374"/>
    </row>
    <row r="87" spans="1:6" ht="12.75">
      <c r="A87" s="374"/>
      <c r="B87" s="374"/>
      <c r="C87" s="374"/>
      <c r="D87" s="374"/>
      <c r="E87" s="374"/>
      <c r="F87" s="374"/>
    </row>
    <row r="88" spans="1:6" ht="12.75">
      <c r="A88" s="374"/>
      <c r="B88" s="374"/>
      <c r="C88" s="374"/>
      <c r="D88" s="374"/>
      <c r="E88" s="374"/>
      <c r="F88" s="374"/>
    </row>
    <row r="89" spans="1:6" ht="12.75">
      <c r="A89" s="374"/>
      <c r="B89" s="374"/>
      <c r="C89" s="374"/>
      <c r="D89" s="374"/>
      <c r="E89" s="374"/>
      <c r="F89" s="374"/>
    </row>
    <row r="90" spans="1:6" ht="12.75">
      <c r="A90" s="374"/>
      <c r="B90" s="374"/>
      <c r="C90" s="374"/>
      <c r="D90" s="374"/>
      <c r="E90" s="374"/>
      <c r="F90" s="374"/>
    </row>
    <row r="91" spans="1:6" ht="12.75">
      <c r="A91" s="374"/>
      <c r="B91" s="374"/>
      <c r="C91" s="374"/>
      <c r="D91" s="374"/>
      <c r="E91" s="374"/>
      <c r="F91" s="374"/>
    </row>
    <row r="92" spans="1:6" ht="12.75">
      <c r="A92" s="374"/>
      <c r="B92" s="374"/>
      <c r="C92" s="374"/>
      <c r="D92" s="374"/>
      <c r="E92" s="374"/>
      <c r="F92" s="374"/>
    </row>
    <row r="93" spans="1:6" ht="12.75">
      <c r="A93" s="374"/>
      <c r="B93" s="374"/>
      <c r="C93" s="374"/>
      <c r="D93" s="374"/>
      <c r="E93" s="374"/>
      <c r="F93" s="374"/>
    </row>
    <row r="94" spans="1:6" ht="12.75">
      <c r="A94" s="374"/>
      <c r="B94" s="374"/>
      <c r="C94" s="374"/>
      <c r="D94" s="374"/>
      <c r="E94" s="374"/>
      <c r="F94" s="374"/>
    </row>
    <row r="95" spans="1:6" ht="12.75">
      <c r="A95" s="374"/>
      <c r="B95" s="374"/>
      <c r="C95" s="374"/>
      <c r="D95" s="374"/>
      <c r="E95" s="374"/>
      <c r="F95" s="374"/>
    </row>
    <row r="96" spans="1:6" ht="12.75">
      <c r="A96" s="374"/>
      <c r="B96" s="374"/>
      <c r="C96" s="374"/>
      <c r="D96" s="374"/>
      <c r="E96" s="374"/>
      <c r="F96" s="374"/>
    </row>
    <row r="97" spans="1:6" ht="12.75">
      <c r="A97" s="374"/>
      <c r="B97" s="374"/>
      <c r="C97" s="374"/>
      <c r="D97" s="374"/>
      <c r="E97" s="374"/>
      <c r="F97" s="374"/>
    </row>
    <row r="98" spans="1:6" ht="12.75">
      <c r="A98" s="374"/>
      <c r="B98" s="374"/>
      <c r="C98" s="374"/>
      <c r="D98" s="374"/>
      <c r="E98" s="374"/>
      <c r="F98" s="374"/>
    </row>
    <row r="99" spans="1:6" ht="12.75">
      <c r="A99" s="374"/>
      <c r="B99" s="374"/>
      <c r="C99" s="374"/>
      <c r="D99" s="374"/>
      <c r="E99" s="374"/>
      <c r="F99" s="374"/>
    </row>
    <row r="100" spans="1:6" ht="12.75">
      <c r="A100" s="374"/>
      <c r="B100" s="374"/>
      <c r="C100" s="374"/>
      <c r="D100" s="374"/>
      <c r="E100" s="374"/>
      <c r="F100" s="374"/>
    </row>
    <row r="101" spans="1:6" ht="12.75">
      <c r="A101" s="374"/>
      <c r="B101" s="374"/>
      <c r="C101" s="374"/>
      <c r="D101" s="374"/>
      <c r="E101" s="374"/>
      <c r="F101" s="374"/>
    </row>
    <row r="102" spans="1:6" ht="12.75">
      <c r="A102" s="374"/>
      <c r="B102" s="374"/>
      <c r="C102" s="374"/>
      <c r="D102" s="374"/>
      <c r="E102" s="374"/>
      <c r="F102" s="374"/>
    </row>
    <row r="103" spans="1:6" ht="12.75">
      <c r="A103" s="374"/>
      <c r="B103" s="374"/>
      <c r="C103" s="374"/>
      <c r="D103" s="374"/>
      <c r="E103" s="374"/>
      <c r="F103" s="374"/>
    </row>
    <row r="104" spans="1:6" ht="12.75">
      <c r="A104" s="374"/>
      <c r="B104" s="374"/>
      <c r="C104" s="374"/>
      <c r="D104" s="374"/>
      <c r="E104" s="374"/>
      <c r="F104" s="374"/>
    </row>
    <row r="105" spans="1:6" ht="12.75">
      <c r="A105" s="374"/>
      <c r="B105" s="374"/>
      <c r="C105" s="374"/>
      <c r="D105" s="374"/>
      <c r="E105" s="374"/>
      <c r="F105" s="374"/>
    </row>
    <row r="106" spans="1:6" ht="12.75">
      <c r="A106" s="374"/>
      <c r="B106" s="374"/>
      <c r="C106" s="374"/>
      <c r="D106" s="374"/>
      <c r="E106" s="374"/>
      <c r="F106" s="374"/>
    </row>
    <row r="107" spans="1:6" ht="12.75">
      <c r="A107" s="374"/>
      <c r="B107" s="374"/>
      <c r="C107" s="374"/>
      <c r="D107" s="374"/>
      <c r="E107" s="374"/>
      <c r="F107" s="374"/>
    </row>
    <row r="108" spans="1:6" ht="12.75">
      <c r="A108" s="374"/>
      <c r="B108" s="374"/>
      <c r="C108" s="374"/>
      <c r="D108" s="374"/>
      <c r="E108" s="374"/>
      <c r="F108" s="374"/>
    </row>
    <row r="109" spans="1:6" ht="12.75">
      <c r="A109" s="374"/>
      <c r="B109" s="374"/>
      <c r="C109" s="374"/>
      <c r="D109" s="374"/>
      <c r="E109" s="374"/>
      <c r="F109" s="374"/>
    </row>
    <row r="110" spans="1:6" ht="12.75">
      <c r="A110" s="374"/>
      <c r="B110" s="374"/>
      <c r="C110" s="374"/>
      <c r="D110" s="374"/>
      <c r="E110" s="374"/>
      <c r="F110" s="374"/>
    </row>
    <row r="111" spans="1:6" ht="12.75">
      <c r="A111" s="374"/>
      <c r="B111" s="374"/>
      <c r="C111" s="374"/>
      <c r="D111" s="374"/>
      <c r="E111" s="374"/>
      <c r="F111" s="374"/>
    </row>
    <row r="112" spans="1:6" ht="12.75">
      <c r="A112" s="374"/>
      <c r="B112" s="374"/>
      <c r="C112" s="374"/>
      <c r="D112" s="374"/>
      <c r="E112" s="374"/>
      <c r="F112" s="374"/>
    </row>
    <row r="113" spans="1:6" ht="12.75">
      <c r="A113" s="374"/>
      <c r="B113" s="374"/>
      <c r="C113" s="374"/>
      <c r="D113" s="374"/>
      <c r="E113" s="374"/>
      <c r="F113" s="374"/>
    </row>
    <row r="114" spans="1:6" ht="12.75">
      <c r="A114" s="374"/>
      <c r="B114" s="374"/>
      <c r="C114" s="374"/>
      <c r="D114" s="374"/>
      <c r="E114" s="374"/>
      <c r="F114" s="374"/>
    </row>
    <row r="115" spans="1:6" ht="12.75">
      <c r="A115" s="374"/>
      <c r="B115" s="374"/>
      <c r="C115" s="374"/>
      <c r="D115" s="374"/>
      <c r="E115" s="374"/>
      <c r="F115" s="374"/>
    </row>
    <row r="116" spans="1:6" ht="12.75">
      <c r="A116" s="374"/>
      <c r="B116" s="374"/>
      <c r="C116" s="374"/>
      <c r="D116" s="374"/>
      <c r="E116" s="374"/>
      <c r="F116" s="374"/>
    </row>
    <row r="117" spans="1:6" ht="12.75">
      <c r="A117" s="374"/>
      <c r="B117" s="374"/>
      <c r="C117" s="374"/>
      <c r="D117" s="374"/>
      <c r="E117" s="374"/>
      <c r="F117" s="374"/>
    </row>
    <row r="118" spans="1:6" ht="12.75">
      <c r="A118" s="374"/>
      <c r="B118" s="374"/>
      <c r="C118" s="374"/>
      <c r="D118" s="374"/>
      <c r="E118" s="374"/>
      <c r="F118" s="374"/>
    </row>
    <row r="119" spans="1:6" ht="12.75">
      <c r="A119" s="374"/>
      <c r="B119" s="374"/>
      <c r="C119" s="374"/>
      <c r="D119" s="374"/>
      <c r="E119" s="374"/>
      <c r="F119" s="374"/>
    </row>
    <row r="120" spans="1:6" ht="12.75">
      <c r="A120" s="374"/>
      <c r="B120" s="374"/>
      <c r="C120" s="374"/>
      <c r="D120" s="374"/>
      <c r="E120" s="374"/>
      <c r="F120" s="374"/>
    </row>
  </sheetData>
  <sheetProtection/>
  <mergeCells count="11">
    <mergeCell ref="A28:B28"/>
    <mergeCell ref="A29:A34"/>
    <mergeCell ref="A35:B35"/>
    <mergeCell ref="A38:B38"/>
    <mergeCell ref="A39:B39"/>
    <mergeCell ref="A1:E1"/>
    <mergeCell ref="D2:E2"/>
    <mergeCell ref="A3:B3"/>
    <mergeCell ref="A5:A16"/>
    <mergeCell ref="A19:A22"/>
    <mergeCell ref="A24:A27"/>
  </mergeCells>
  <printOptions/>
  <pageMargins left="0.7874015748031497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S2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67.28125" style="0" customWidth="1"/>
    <col min="2" max="2" width="18.00390625" style="0" customWidth="1"/>
  </cols>
  <sheetData>
    <row r="1" spans="1:2" ht="52.5" customHeight="1">
      <c r="A1" s="487" t="s">
        <v>437</v>
      </c>
      <c r="B1" s="488"/>
    </row>
    <row r="2" spans="1:2" ht="12.75">
      <c r="A2" s="155"/>
      <c r="B2" s="156" t="s">
        <v>189</v>
      </c>
    </row>
    <row r="3" spans="1:2" ht="12.75">
      <c r="A3" s="156"/>
      <c r="B3" s="156"/>
    </row>
    <row r="4" spans="1:2" ht="24" customHeight="1">
      <c r="A4" s="46" t="s">
        <v>134</v>
      </c>
      <c r="B4" s="26" t="s">
        <v>322</v>
      </c>
    </row>
    <row r="5" spans="1:2" ht="29.25" customHeight="1">
      <c r="A5" s="195" t="s">
        <v>438</v>
      </c>
      <c r="B5" s="14">
        <v>29178</v>
      </c>
    </row>
    <row r="6" spans="1:2" ht="24.75" customHeight="1">
      <c r="A6" s="195" t="s">
        <v>439</v>
      </c>
      <c r="B6" s="14">
        <v>131223</v>
      </c>
    </row>
    <row r="7" spans="1:2" ht="25.5" customHeight="1">
      <c r="A7" s="195" t="s">
        <v>440</v>
      </c>
      <c r="B7" s="14">
        <v>16000</v>
      </c>
    </row>
    <row r="8" spans="1:2" ht="24.75" customHeight="1">
      <c r="A8" s="195" t="s">
        <v>441</v>
      </c>
      <c r="B8" s="14"/>
    </row>
    <row r="9" spans="1:2" ht="27" customHeight="1">
      <c r="A9" s="195" t="s">
        <v>442</v>
      </c>
      <c r="B9" s="14"/>
    </row>
    <row r="10" spans="1:2" ht="24" customHeight="1">
      <c r="A10" s="195" t="s">
        <v>443</v>
      </c>
      <c r="B10" s="14"/>
    </row>
    <row r="11" spans="1:2" ht="33" customHeight="1">
      <c r="A11" s="196" t="s">
        <v>444</v>
      </c>
      <c r="B11" s="17">
        <f>SUM(B5:B10)</f>
        <v>176401</v>
      </c>
    </row>
    <row r="15" spans="1:19" ht="12.75">
      <c r="A15" s="197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</row>
    <row r="16" spans="1:19" ht="12.75">
      <c r="A16" s="197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</row>
    <row r="17" spans="1:19" ht="12.75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</row>
    <row r="18" spans="1:19" ht="12.75">
      <c r="A18" s="197"/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</row>
    <row r="19" spans="1:19" ht="12.75">
      <c r="A19" s="197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</row>
    <row r="20" spans="1:19" ht="12.75">
      <c r="A20" s="197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</row>
    <row r="21" spans="1:19" ht="12.75">
      <c r="A21" s="197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G69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3.00390625" style="0" customWidth="1"/>
    <col min="2" max="2" width="2.8515625" style="0" customWidth="1"/>
    <col min="3" max="3" width="59.421875" style="0" customWidth="1"/>
    <col min="4" max="4" width="21.28125" style="0" customWidth="1"/>
    <col min="5" max="5" width="23.421875" style="0" customWidth="1"/>
    <col min="6" max="6" width="22.421875" style="0" customWidth="1"/>
    <col min="7" max="7" width="80.57421875" style="0" customWidth="1"/>
  </cols>
  <sheetData>
    <row r="1" spans="1:6" ht="36" customHeight="1">
      <c r="A1" s="487" t="s">
        <v>133</v>
      </c>
      <c r="B1" s="526"/>
      <c r="C1" s="526"/>
      <c r="D1" s="484"/>
      <c r="E1" s="484"/>
      <c r="F1" s="484"/>
    </row>
    <row r="2" spans="1:6" ht="15">
      <c r="A2" s="25"/>
      <c r="B2" s="5"/>
      <c r="C2" s="5"/>
      <c r="D2" s="5"/>
      <c r="E2" s="5"/>
      <c r="F2" s="5" t="s">
        <v>193</v>
      </c>
    </row>
    <row r="3" spans="1:6" ht="24.75" customHeight="1">
      <c r="A3" s="527" t="s">
        <v>134</v>
      </c>
      <c r="B3" s="528"/>
      <c r="C3" s="529"/>
      <c r="D3" s="26" t="s">
        <v>603</v>
      </c>
      <c r="E3" s="26" t="s">
        <v>627</v>
      </c>
      <c r="F3" s="26" t="s">
        <v>605</v>
      </c>
    </row>
    <row r="4" spans="1:6" ht="24" customHeight="1">
      <c r="A4" s="530" t="s">
        <v>138</v>
      </c>
      <c r="B4" s="492"/>
      <c r="C4" s="492"/>
      <c r="D4" s="28">
        <f>SUM(D5:D9)</f>
        <v>74700</v>
      </c>
      <c r="E4" s="28"/>
      <c r="F4" s="28">
        <f>SUM(D4:E4)</f>
        <v>74700</v>
      </c>
    </row>
    <row r="5" spans="1:6" ht="18" customHeight="1">
      <c r="A5" s="499"/>
      <c r="B5" s="506" t="s">
        <v>139</v>
      </c>
      <c r="C5" s="507"/>
      <c r="D5" s="14">
        <v>7700</v>
      </c>
      <c r="E5" s="14"/>
      <c r="F5" s="14">
        <f aca="true" t="shared" si="0" ref="F5:F35">SUM(D5:E5)</f>
        <v>7700</v>
      </c>
    </row>
    <row r="6" spans="1:6" ht="17.25" customHeight="1">
      <c r="A6" s="505"/>
      <c r="B6" s="506" t="s">
        <v>140</v>
      </c>
      <c r="C6" s="507"/>
      <c r="D6" s="14">
        <v>49000</v>
      </c>
      <c r="E6" s="14"/>
      <c r="F6" s="14">
        <f t="shared" si="0"/>
        <v>49000</v>
      </c>
    </row>
    <row r="7" spans="1:6" ht="14.25">
      <c r="A7" s="505"/>
      <c r="B7" s="506" t="s">
        <v>141</v>
      </c>
      <c r="C7" s="507"/>
      <c r="D7" s="14">
        <v>2000</v>
      </c>
      <c r="E7" s="14"/>
      <c r="F7" s="14">
        <f t="shared" si="0"/>
        <v>2000</v>
      </c>
    </row>
    <row r="8" spans="1:6" ht="14.25">
      <c r="A8" s="505"/>
      <c r="B8" s="506" t="s">
        <v>142</v>
      </c>
      <c r="C8" s="507"/>
      <c r="D8" s="14">
        <v>16000</v>
      </c>
      <c r="E8" s="14"/>
      <c r="F8" s="14">
        <f t="shared" si="0"/>
        <v>16000</v>
      </c>
    </row>
    <row r="9" spans="1:6" ht="18.75" customHeight="1">
      <c r="A9" s="31"/>
      <c r="B9" s="510" t="s">
        <v>143</v>
      </c>
      <c r="C9" s="511"/>
      <c r="D9" s="14"/>
      <c r="E9" s="14"/>
      <c r="F9" s="14">
        <f t="shared" si="0"/>
        <v>0</v>
      </c>
    </row>
    <row r="10" spans="1:6" ht="32.25" customHeight="1">
      <c r="A10" s="520" t="s">
        <v>144</v>
      </c>
      <c r="B10" s="521"/>
      <c r="C10" s="522"/>
      <c r="D10" s="28">
        <f>SUM(D11:D13)</f>
        <v>733225</v>
      </c>
      <c r="E10" s="28">
        <f>SUM(E11:E13)</f>
        <v>17787</v>
      </c>
      <c r="F10" s="28">
        <f>SUM(D10:E10)</f>
        <v>751012</v>
      </c>
    </row>
    <row r="11" spans="1:6" ht="14.25">
      <c r="A11" s="505"/>
      <c r="B11" s="32" t="s">
        <v>145</v>
      </c>
      <c r="C11" s="33"/>
      <c r="D11" s="14">
        <v>196813</v>
      </c>
      <c r="E11" s="14"/>
      <c r="F11" s="14"/>
    </row>
    <row r="12" spans="1:6" ht="14.25">
      <c r="A12" s="505"/>
      <c r="B12" s="32" t="s">
        <v>146</v>
      </c>
      <c r="C12" s="33"/>
      <c r="D12" s="14"/>
      <c r="E12" s="14"/>
      <c r="F12" s="14">
        <f t="shared" si="0"/>
        <v>0</v>
      </c>
    </row>
    <row r="13" spans="1:6" ht="23.25" customHeight="1">
      <c r="A13" s="505"/>
      <c r="B13" s="507" t="s">
        <v>147</v>
      </c>
      <c r="C13" s="507"/>
      <c r="D13" s="14">
        <f>SUM(D14:D20)</f>
        <v>536412</v>
      </c>
      <c r="E13" s="14">
        <f>SUM(E14:E20)</f>
        <v>17787</v>
      </c>
      <c r="F13" s="14">
        <v>0</v>
      </c>
    </row>
    <row r="14" spans="1:6" ht="14.25">
      <c r="A14" s="505"/>
      <c r="B14" s="523"/>
      <c r="C14" s="29" t="s">
        <v>148</v>
      </c>
      <c r="D14" s="14">
        <v>411249</v>
      </c>
      <c r="E14" s="14"/>
      <c r="F14" s="14"/>
    </row>
    <row r="15" spans="1:6" ht="14.25">
      <c r="A15" s="505"/>
      <c r="B15" s="524"/>
      <c r="C15" s="29" t="s">
        <v>149</v>
      </c>
      <c r="D15" s="14">
        <v>121886</v>
      </c>
      <c r="E15" s="14">
        <v>3287</v>
      </c>
      <c r="F15" s="14">
        <v>3287</v>
      </c>
    </row>
    <row r="16" spans="1:6" ht="14.25">
      <c r="A16" s="505"/>
      <c r="B16" s="524"/>
      <c r="C16" s="30" t="s">
        <v>150</v>
      </c>
      <c r="D16" s="14"/>
      <c r="E16" s="14">
        <v>12000</v>
      </c>
      <c r="F16" s="14">
        <f>SUM(D16:E16)</f>
        <v>12000</v>
      </c>
    </row>
    <row r="17" spans="1:6" ht="19.5" customHeight="1">
      <c r="A17" s="505"/>
      <c r="B17" s="524"/>
      <c r="C17" s="30" t="s">
        <v>151</v>
      </c>
      <c r="D17" s="14"/>
      <c r="E17" s="14"/>
      <c r="F17" s="14">
        <f t="shared" si="0"/>
        <v>0</v>
      </c>
    </row>
    <row r="18" spans="1:6" ht="19.5" customHeight="1">
      <c r="A18" s="505"/>
      <c r="B18" s="524"/>
      <c r="C18" s="30" t="s">
        <v>152</v>
      </c>
      <c r="D18" s="14"/>
      <c r="E18" s="14"/>
      <c r="F18" s="14">
        <f t="shared" si="0"/>
        <v>0</v>
      </c>
    </row>
    <row r="19" spans="1:6" ht="19.5" customHeight="1">
      <c r="A19" s="505"/>
      <c r="B19" s="524"/>
      <c r="C19" s="30" t="s">
        <v>153</v>
      </c>
      <c r="D19" s="14">
        <v>1000</v>
      </c>
      <c r="E19" s="14"/>
      <c r="F19" s="14"/>
    </row>
    <row r="20" spans="1:6" ht="19.5" customHeight="1">
      <c r="A20" s="500"/>
      <c r="B20" s="525"/>
      <c r="C20" s="30" t="s">
        <v>154</v>
      </c>
      <c r="D20" s="14">
        <v>2277</v>
      </c>
      <c r="E20" s="14">
        <v>2500</v>
      </c>
      <c r="F20" s="14">
        <v>2500</v>
      </c>
    </row>
    <row r="21" spans="1:6" ht="36" customHeight="1">
      <c r="A21" s="504" t="s">
        <v>155</v>
      </c>
      <c r="B21" s="492"/>
      <c r="C21" s="492"/>
      <c r="D21" s="28">
        <f>SUM(D22:D28)</f>
        <v>232014</v>
      </c>
      <c r="E21" s="28"/>
      <c r="F21" s="28">
        <f>SUM(D21:E21)</f>
        <v>232014</v>
      </c>
    </row>
    <row r="22" spans="1:6" ht="14.25">
      <c r="A22" s="499"/>
      <c r="B22" s="510" t="s">
        <v>156</v>
      </c>
      <c r="C22" s="511"/>
      <c r="D22" s="14"/>
      <c r="E22" s="14"/>
      <c r="F22" s="14">
        <f t="shared" si="0"/>
        <v>0</v>
      </c>
    </row>
    <row r="23" spans="1:6" ht="14.25">
      <c r="A23" s="505"/>
      <c r="B23" s="510" t="s">
        <v>157</v>
      </c>
      <c r="C23" s="511"/>
      <c r="D23" s="14">
        <v>40200</v>
      </c>
      <c r="E23" s="14"/>
      <c r="F23" s="14">
        <f t="shared" si="0"/>
        <v>40200</v>
      </c>
    </row>
    <row r="24" spans="1:6" ht="14.25">
      <c r="A24" s="505"/>
      <c r="B24" s="510" t="s">
        <v>158</v>
      </c>
      <c r="C24" s="511"/>
      <c r="D24" s="14"/>
      <c r="E24" s="14"/>
      <c r="F24" s="14">
        <f t="shared" si="0"/>
        <v>0</v>
      </c>
    </row>
    <row r="25" spans="1:6" ht="14.25">
      <c r="A25" s="505"/>
      <c r="B25" s="510" t="s">
        <v>159</v>
      </c>
      <c r="C25" s="511"/>
      <c r="D25" s="14">
        <v>176401</v>
      </c>
      <c r="E25" s="14"/>
      <c r="F25" s="14">
        <f t="shared" si="0"/>
        <v>176401</v>
      </c>
    </row>
    <row r="26" spans="1:6" ht="14.25">
      <c r="A26" s="505"/>
      <c r="B26" s="510" t="s">
        <v>160</v>
      </c>
      <c r="C26" s="511"/>
      <c r="D26" s="14">
        <v>2700</v>
      </c>
      <c r="E26" s="14"/>
      <c r="F26" s="14">
        <f t="shared" si="0"/>
        <v>2700</v>
      </c>
    </row>
    <row r="27" spans="1:6" ht="28.5" customHeight="1">
      <c r="A27" s="505"/>
      <c r="B27" s="518" t="s">
        <v>161</v>
      </c>
      <c r="C27" s="519"/>
      <c r="D27" s="14"/>
      <c r="E27" s="14"/>
      <c r="F27" s="28">
        <f>SUM(D27:E27)</f>
        <v>0</v>
      </c>
    </row>
    <row r="28" spans="1:6" ht="44.25" customHeight="1">
      <c r="A28" s="500"/>
      <c r="B28" s="518" t="s">
        <v>162</v>
      </c>
      <c r="C28" s="519"/>
      <c r="D28" s="14">
        <v>12713</v>
      </c>
      <c r="E28" s="14"/>
      <c r="F28" s="28">
        <f t="shared" si="0"/>
        <v>12713</v>
      </c>
    </row>
    <row r="29" spans="1:6" ht="33.75" customHeight="1">
      <c r="A29" s="512" t="s">
        <v>163</v>
      </c>
      <c r="B29" s="513"/>
      <c r="C29" s="514"/>
      <c r="D29" s="28">
        <f>SUM(D30:D35)</f>
        <v>50552</v>
      </c>
      <c r="E29" s="28"/>
      <c r="F29" s="28">
        <f>SUM(D29:E29)</f>
        <v>50552</v>
      </c>
    </row>
    <row r="30" spans="1:7" ht="28.5" customHeight="1">
      <c r="A30" s="499"/>
      <c r="B30" s="510" t="s">
        <v>164</v>
      </c>
      <c r="C30" s="515"/>
      <c r="D30" s="14"/>
      <c r="E30" s="14"/>
      <c r="F30" s="14">
        <f t="shared" si="0"/>
        <v>0</v>
      </c>
      <c r="G30" s="36"/>
    </row>
    <row r="31" spans="1:7" ht="27.75" customHeight="1">
      <c r="A31" s="505"/>
      <c r="B31" s="510" t="s">
        <v>165</v>
      </c>
      <c r="C31" s="515"/>
      <c r="D31" s="14">
        <v>10000</v>
      </c>
      <c r="E31" s="14"/>
      <c r="F31" s="14">
        <f t="shared" si="0"/>
        <v>10000</v>
      </c>
      <c r="G31" s="36"/>
    </row>
    <row r="32" spans="1:7" ht="30" customHeight="1">
      <c r="A32" s="505"/>
      <c r="B32" s="510" t="s">
        <v>166</v>
      </c>
      <c r="C32" s="515"/>
      <c r="D32" s="14"/>
      <c r="E32" s="14"/>
      <c r="F32" s="14">
        <f t="shared" si="0"/>
        <v>0</v>
      </c>
      <c r="G32" s="36"/>
    </row>
    <row r="33" spans="1:7" ht="16.5" customHeight="1">
      <c r="A33" s="505"/>
      <c r="B33" s="506" t="s">
        <v>167</v>
      </c>
      <c r="C33" s="506"/>
      <c r="D33" s="14">
        <v>40552</v>
      </c>
      <c r="E33" s="14"/>
      <c r="F33" s="14">
        <f t="shared" si="0"/>
        <v>40552</v>
      </c>
      <c r="G33" s="37"/>
    </row>
    <row r="34" spans="1:7" ht="14.25">
      <c r="A34" s="505"/>
      <c r="B34" s="506" t="s">
        <v>168</v>
      </c>
      <c r="C34" s="506"/>
      <c r="D34" s="14"/>
      <c r="E34" s="14"/>
      <c r="F34" s="14">
        <f>SUM(D34:E34)</f>
        <v>0</v>
      </c>
      <c r="G34" s="37"/>
    </row>
    <row r="35" spans="1:7" ht="17.25" customHeight="1">
      <c r="A35" s="505"/>
      <c r="B35" s="506" t="s">
        <v>169</v>
      </c>
      <c r="C35" s="506"/>
      <c r="D35" s="14">
        <f>SUM(D36:D37)</f>
        <v>0</v>
      </c>
      <c r="E35" s="14">
        <f>SUM(E36:E37)</f>
        <v>0</v>
      </c>
      <c r="F35" s="14">
        <f t="shared" si="0"/>
        <v>0</v>
      </c>
      <c r="G35" s="37"/>
    </row>
    <row r="36" spans="1:7" ht="15">
      <c r="A36" s="505"/>
      <c r="B36" s="516"/>
      <c r="C36" s="38" t="s">
        <v>170</v>
      </c>
      <c r="D36" s="14"/>
      <c r="E36" s="14"/>
      <c r="F36" s="14"/>
      <c r="G36" s="39"/>
    </row>
    <row r="37" spans="1:6" ht="14.25">
      <c r="A37" s="500"/>
      <c r="B37" s="517"/>
      <c r="C37" s="40" t="s">
        <v>171</v>
      </c>
      <c r="D37" s="14"/>
      <c r="E37" s="14"/>
      <c r="F37" s="14"/>
    </row>
    <row r="38" spans="1:6" ht="48" customHeight="1">
      <c r="A38" s="504" t="s">
        <v>172</v>
      </c>
      <c r="B38" s="492"/>
      <c r="C38" s="492"/>
      <c r="D38" s="28">
        <f>SUM(D39:D42)</f>
        <v>61376</v>
      </c>
      <c r="E38" s="28">
        <f>SUM(E39:E42)</f>
        <v>4180</v>
      </c>
      <c r="F38" s="28">
        <f>SUM(F39:F42)</f>
        <v>65556</v>
      </c>
    </row>
    <row r="39" spans="1:6" ht="22.5" customHeight="1">
      <c r="A39" s="499"/>
      <c r="B39" s="506" t="s">
        <v>173</v>
      </c>
      <c r="C39" s="507"/>
      <c r="D39" s="14">
        <v>29600</v>
      </c>
      <c r="E39" s="14"/>
      <c r="F39" s="14">
        <v>29600</v>
      </c>
    </row>
    <row r="40" spans="1:6" ht="19.5" customHeight="1">
      <c r="A40" s="505"/>
      <c r="B40" s="506" t="s">
        <v>174</v>
      </c>
      <c r="C40" s="507"/>
      <c r="D40" s="14"/>
      <c r="E40" s="14"/>
      <c r="F40" s="14"/>
    </row>
    <row r="41" spans="1:6" ht="19.5" customHeight="1">
      <c r="A41" s="505"/>
      <c r="B41" s="508" t="s">
        <v>175</v>
      </c>
      <c r="C41" s="509"/>
      <c r="D41" s="14">
        <v>31673</v>
      </c>
      <c r="E41" s="14">
        <v>4180</v>
      </c>
      <c r="F41" s="14">
        <v>35853</v>
      </c>
    </row>
    <row r="42" spans="1:6" ht="29.25" customHeight="1">
      <c r="A42" s="505"/>
      <c r="B42" s="510" t="s">
        <v>176</v>
      </c>
      <c r="C42" s="511"/>
      <c r="D42" s="14">
        <v>103</v>
      </c>
      <c r="E42" s="14"/>
      <c r="F42" s="14">
        <v>103</v>
      </c>
    </row>
    <row r="43" spans="1:7" ht="18.75" customHeight="1">
      <c r="A43" s="497" t="s">
        <v>177</v>
      </c>
      <c r="B43" s="498"/>
      <c r="C43" s="498"/>
      <c r="D43" s="14">
        <f>SUM(D44:D45)</f>
        <v>0</v>
      </c>
      <c r="E43" s="14"/>
      <c r="F43" s="14">
        <f>SUM(F44:F45)</f>
        <v>0</v>
      </c>
      <c r="G43" s="41"/>
    </row>
    <row r="44" spans="1:6" ht="31.5" customHeight="1">
      <c r="A44" s="499"/>
      <c r="B44" s="501" t="s">
        <v>178</v>
      </c>
      <c r="C44" s="502"/>
      <c r="D44" s="14"/>
      <c r="E44" s="14"/>
      <c r="F44" s="14"/>
    </row>
    <row r="45" spans="1:6" ht="30.75" customHeight="1">
      <c r="A45" s="500"/>
      <c r="B45" s="501" t="s">
        <v>179</v>
      </c>
      <c r="C45" s="502"/>
      <c r="D45" s="14"/>
      <c r="E45" s="14"/>
      <c r="F45" s="14"/>
    </row>
    <row r="46" spans="1:6" ht="23.25" customHeight="1">
      <c r="A46" s="503" t="s">
        <v>180</v>
      </c>
      <c r="B46" s="493"/>
      <c r="C46" s="493"/>
      <c r="D46" s="28">
        <f>SUM(D47:D48)</f>
        <v>237239</v>
      </c>
      <c r="E46" s="28"/>
      <c r="F46" s="28">
        <f>SUM(F47:F48)</f>
        <v>237239</v>
      </c>
    </row>
    <row r="47" spans="1:6" ht="12.75">
      <c r="A47" s="494"/>
      <c r="B47" s="496" t="s">
        <v>181</v>
      </c>
      <c r="C47" s="496"/>
      <c r="D47" s="14">
        <v>237215</v>
      </c>
      <c r="E47" s="14"/>
      <c r="F47" s="14">
        <v>237215</v>
      </c>
    </row>
    <row r="48" spans="1:6" ht="12.75">
      <c r="A48" s="481"/>
      <c r="B48" s="495" t="s">
        <v>579</v>
      </c>
      <c r="C48" s="495"/>
      <c r="D48" s="14">
        <v>24</v>
      </c>
      <c r="E48" s="14"/>
      <c r="F48" s="14">
        <v>24</v>
      </c>
    </row>
    <row r="49" spans="1:6" ht="27" customHeight="1">
      <c r="A49" s="492" t="s">
        <v>183</v>
      </c>
      <c r="B49" s="493"/>
      <c r="C49" s="493"/>
      <c r="D49" s="14">
        <f>SUM(D50:D53)</f>
        <v>0</v>
      </c>
      <c r="E49" s="14"/>
      <c r="F49" s="14">
        <f>SUM(F50:F53)</f>
        <v>0</v>
      </c>
    </row>
    <row r="50" spans="1:6" ht="12.75" customHeight="1">
      <c r="A50" s="494"/>
      <c r="B50" s="495" t="s">
        <v>184</v>
      </c>
      <c r="C50" s="495"/>
      <c r="D50" s="14"/>
      <c r="E50" s="14"/>
      <c r="F50" s="14"/>
    </row>
    <row r="51" spans="1:6" ht="12.75" customHeight="1">
      <c r="A51" s="481"/>
      <c r="B51" s="495" t="s">
        <v>185</v>
      </c>
      <c r="C51" s="495"/>
      <c r="D51" s="14"/>
      <c r="E51" s="14"/>
      <c r="F51" s="14"/>
    </row>
    <row r="52" spans="1:6" ht="12.75">
      <c r="A52" s="481"/>
      <c r="B52" s="496" t="s">
        <v>186</v>
      </c>
      <c r="C52" s="496"/>
      <c r="D52" s="14"/>
      <c r="E52" s="14"/>
      <c r="F52" s="14"/>
    </row>
    <row r="53" spans="1:6" ht="12.75">
      <c r="A53" s="481"/>
      <c r="B53" s="496" t="s">
        <v>187</v>
      </c>
      <c r="C53" s="496"/>
      <c r="D53" s="14"/>
      <c r="E53" s="14"/>
      <c r="F53" s="14"/>
    </row>
    <row r="54" spans="1:6" ht="24" customHeight="1">
      <c r="A54" s="489" t="s">
        <v>188</v>
      </c>
      <c r="B54" s="490"/>
      <c r="C54" s="491"/>
      <c r="D54" s="44">
        <f>SUM(D49,D46,D43,D38,D29,D21,D10,D4)</f>
        <v>1389106</v>
      </c>
      <c r="E54" s="44">
        <v>21967</v>
      </c>
      <c r="F54" s="44">
        <f>SUM(D54:E54)</f>
        <v>1411073</v>
      </c>
    </row>
    <row r="55" spans="1:6" ht="12.75">
      <c r="A55" s="5"/>
      <c r="B55" s="5"/>
      <c r="C55" s="5"/>
      <c r="D55" s="5"/>
      <c r="E55" s="5"/>
      <c r="F55" s="5"/>
    </row>
    <row r="56" spans="1:6" ht="12.75">
      <c r="A56" s="5"/>
      <c r="B56" s="5"/>
      <c r="C56" s="5"/>
      <c r="D56" s="5"/>
      <c r="E56" s="5"/>
      <c r="F56" s="5"/>
    </row>
    <row r="57" spans="1:6" ht="12.75">
      <c r="A57" s="5"/>
      <c r="B57" s="5"/>
      <c r="C57" s="5"/>
      <c r="D57" s="5"/>
      <c r="E57" s="5"/>
      <c r="F57" s="5"/>
    </row>
    <row r="58" spans="1:6" ht="12.75">
      <c r="A58" s="5"/>
      <c r="B58" s="5"/>
      <c r="C58" s="5"/>
      <c r="D58" s="5"/>
      <c r="E58" s="5"/>
      <c r="F58" s="5"/>
    </row>
    <row r="59" spans="1:6" ht="12.75">
      <c r="A59" s="5"/>
      <c r="B59" s="5"/>
      <c r="C59" s="5"/>
      <c r="D59" s="5"/>
      <c r="E59" s="5"/>
      <c r="F59" s="5"/>
    </row>
    <row r="60" spans="1:6" ht="12.75">
      <c r="A60" s="5"/>
      <c r="B60" s="5"/>
      <c r="C60" s="5"/>
      <c r="D60" s="5"/>
      <c r="E60" s="5"/>
      <c r="F60" s="5"/>
    </row>
    <row r="61" spans="1:6" ht="12.75">
      <c r="A61" s="5"/>
      <c r="B61" s="5"/>
      <c r="C61" s="5"/>
      <c r="D61" s="5"/>
      <c r="E61" s="5"/>
      <c r="F61" s="5"/>
    </row>
    <row r="62" spans="1:6" ht="12.75">
      <c r="A62" s="5"/>
      <c r="B62" s="5"/>
      <c r="C62" s="5"/>
      <c r="D62" s="5"/>
      <c r="E62" s="5"/>
      <c r="F62" s="5"/>
    </row>
    <row r="63" spans="1:6" ht="12.75">
      <c r="A63" s="5"/>
      <c r="B63" s="5"/>
      <c r="C63" s="5"/>
      <c r="D63" s="5"/>
      <c r="E63" s="5"/>
      <c r="F63" s="5"/>
    </row>
    <row r="64" spans="1:6" ht="12.75">
      <c r="A64" s="5"/>
      <c r="B64" s="5"/>
      <c r="C64" s="5"/>
      <c r="D64" s="5"/>
      <c r="E64" s="5"/>
      <c r="F64" s="5"/>
    </row>
    <row r="65" spans="1:6" ht="12.75">
      <c r="A65" s="5"/>
      <c r="B65" s="5"/>
      <c r="C65" s="5"/>
      <c r="D65" s="5"/>
      <c r="E65" s="5"/>
      <c r="F65" s="5"/>
    </row>
    <row r="66" spans="1:6" ht="12.75">
      <c r="A66" s="5"/>
      <c r="B66" s="5"/>
      <c r="C66" s="5"/>
      <c r="D66" s="5"/>
      <c r="E66" s="5"/>
      <c r="F66" s="5"/>
    </row>
    <row r="67" spans="1:6" ht="12.75">
      <c r="A67" s="5"/>
      <c r="B67" s="5"/>
      <c r="C67" s="5"/>
      <c r="D67" s="5"/>
      <c r="E67" s="5"/>
      <c r="F67" s="5"/>
    </row>
    <row r="68" spans="1:6" ht="12.75">
      <c r="A68" s="5"/>
      <c r="B68" s="5"/>
      <c r="C68" s="5"/>
      <c r="D68" s="5"/>
      <c r="E68" s="5"/>
      <c r="F68" s="5"/>
    </row>
    <row r="69" spans="1:6" ht="12.75">
      <c r="A69" s="5"/>
      <c r="B69" s="5"/>
      <c r="C69" s="5"/>
      <c r="D69" s="5"/>
      <c r="E69" s="5"/>
      <c r="F69" s="5"/>
    </row>
  </sheetData>
  <sheetProtection/>
  <mergeCells count="52">
    <mergeCell ref="A1:F1"/>
    <mergeCell ref="A3:C3"/>
    <mergeCell ref="A4:C4"/>
    <mergeCell ref="A5:A8"/>
    <mergeCell ref="B5:C5"/>
    <mergeCell ref="B6:C6"/>
    <mergeCell ref="B7:C7"/>
    <mergeCell ref="B8:C8"/>
    <mergeCell ref="B9:C9"/>
    <mergeCell ref="A10:C10"/>
    <mergeCell ref="A11:A20"/>
    <mergeCell ref="B13:C13"/>
    <mergeCell ref="B14:B20"/>
    <mergeCell ref="A21:C21"/>
    <mergeCell ref="A22:A28"/>
    <mergeCell ref="B22:C22"/>
    <mergeCell ref="B23:C23"/>
    <mergeCell ref="B24:C24"/>
    <mergeCell ref="B25:C25"/>
    <mergeCell ref="B26:C26"/>
    <mergeCell ref="B27:C27"/>
    <mergeCell ref="B28:C28"/>
    <mergeCell ref="A29:C29"/>
    <mergeCell ref="A30:A37"/>
    <mergeCell ref="B30:C30"/>
    <mergeCell ref="B31:C31"/>
    <mergeCell ref="B32:C32"/>
    <mergeCell ref="B33:C33"/>
    <mergeCell ref="B34:C34"/>
    <mergeCell ref="B35:C35"/>
    <mergeCell ref="B36:B37"/>
    <mergeCell ref="A38:C38"/>
    <mergeCell ref="A39:A42"/>
    <mergeCell ref="B39:C39"/>
    <mergeCell ref="B40:C40"/>
    <mergeCell ref="B41:C41"/>
    <mergeCell ref="B42:C42"/>
    <mergeCell ref="A43:C43"/>
    <mergeCell ref="A44:A45"/>
    <mergeCell ref="B44:C44"/>
    <mergeCell ref="B45:C45"/>
    <mergeCell ref="A46:C46"/>
    <mergeCell ref="A47:A48"/>
    <mergeCell ref="B47:C47"/>
    <mergeCell ref="B48:C48"/>
    <mergeCell ref="A54:C54"/>
    <mergeCell ref="A49:C49"/>
    <mergeCell ref="A50:A53"/>
    <mergeCell ref="B50:C50"/>
    <mergeCell ref="B51:C51"/>
    <mergeCell ref="B52:C52"/>
    <mergeCell ref="B53:C5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2"/>
  </sheetPr>
  <dimension ref="A1:G63"/>
  <sheetViews>
    <sheetView zoomScalePageLayoutView="0" workbookViewId="0" topLeftCell="B1">
      <selection activeCell="D11" sqref="D11"/>
    </sheetView>
  </sheetViews>
  <sheetFormatPr defaultColWidth="9.140625" defaultRowHeight="12.75"/>
  <cols>
    <col min="1" max="1" width="3.00390625" style="0" customWidth="1"/>
    <col min="2" max="2" width="2.8515625" style="0" customWidth="1"/>
    <col min="3" max="3" width="46.28125" style="0" customWidth="1"/>
    <col min="4" max="4" width="16.00390625" style="0" customWidth="1"/>
    <col min="5" max="5" width="21.57421875" style="0" customWidth="1"/>
    <col min="6" max="6" width="22.28125" style="0" customWidth="1"/>
    <col min="7" max="7" width="80.57421875" style="0" customWidth="1"/>
  </cols>
  <sheetData>
    <row r="1" spans="1:6" ht="36" customHeight="1">
      <c r="A1" s="487" t="s">
        <v>194</v>
      </c>
      <c r="B1" s="526"/>
      <c r="C1" s="526"/>
      <c r="D1" s="531"/>
      <c r="E1" s="531"/>
      <c r="F1" s="531"/>
    </row>
    <row r="2" spans="1:6" ht="15">
      <c r="A2" s="25"/>
      <c r="B2" s="5"/>
      <c r="C2" s="5"/>
      <c r="D2" s="5"/>
      <c r="E2" s="5"/>
      <c r="F2" s="5" t="s">
        <v>198</v>
      </c>
    </row>
    <row r="3" spans="1:6" ht="24.75" customHeight="1">
      <c r="A3" s="532" t="s">
        <v>134</v>
      </c>
      <c r="B3" s="533"/>
      <c r="C3" s="533"/>
      <c r="D3" s="26" t="s">
        <v>195</v>
      </c>
      <c r="E3" s="26" t="s">
        <v>196</v>
      </c>
      <c r="F3" s="26" t="s">
        <v>197</v>
      </c>
    </row>
    <row r="4" spans="1:6" ht="24" customHeight="1">
      <c r="A4" s="530" t="s">
        <v>138</v>
      </c>
      <c r="B4" s="492"/>
      <c r="C4" s="492"/>
      <c r="D4" s="28">
        <v>74700</v>
      </c>
      <c r="E4" s="28">
        <f>SUM(E5:E9)</f>
        <v>75000</v>
      </c>
      <c r="F4" s="28">
        <f>SUM(F5:F9)</f>
        <v>74750</v>
      </c>
    </row>
    <row r="5" spans="1:6" ht="18" customHeight="1">
      <c r="A5" s="499"/>
      <c r="B5" s="506" t="s">
        <v>139</v>
      </c>
      <c r="C5" s="507"/>
      <c r="D5" s="14">
        <v>7700</v>
      </c>
      <c r="E5" s="14">
        <v>7000</v>
      </c>
      <c r="F5" s="14">
        <v>8050</v>
      </c>
    </row>
    <row r="6" spans="1:6" ht="17.25" customHeight="1">
      <c r="A6" s="505"/>
      <c r="B6" s="506" t="s">
        <v>140</v>
      </c>
      <c r="C6" s="507"/>
      <c r="D6" s="14">
        <v>49000</v>
      </c>
      <c r="E6" s="14">
        <v>50000</v>
      </c>
      <c r="F6" s="14">
        <v>51500</v>
      </c>
    </row>
    <row r="7" spans="1:6" ht="14.25">
      <c r="A7" s="505"/>
      <c r="B7" s="506" t="s">
        <v>141</v>
      </c>
      <c r="C7" s="507"/>
      <c r="D7" s="14">
        <v>2000</v>
      </c>
      <c r="E7" s="14">
        <v>2000</v>
      </c>
      <c r="F7" s="14">
        <v>2200</v>
      </c>
    </row>
    <row r="8" spans="1:6" ht="14.25">
      <c r="A8" s="505"/>
      <c r="B8" s="506" t="s">
        <v>142</v>
      </c>
      <c r="C8" s="507"/>
      <c r="D8" s="14">
        <v>16000</v>
      </c>
      <c r="E8" s="14">
        <v>16000</v>
      </c>
      <c r="F8" s="14">
        <v>13000</v>
      </c>
    </row>
    <row r="9" spans="1:6" ht="18.75" customHeight="1">
      <c r="A9" s="31"/>
      <c r="B9" s="510" t="s">
        <v>143</v>
      </c>
      <c r="C9" s="511"/>
      <c r="D9" s="14"/>
      <c r="E9" s="14"/>
      <c r="F9" s="14"/>
    </row>
    <row r="10" spans="1:6" ht="32.25" customHeight="1">
      <c r="A10" s="520" t="s">
        <v>144</v>
      </c>
      <c r="B10" s="521"/>
      <c r="C10" s="522"/>
      <c r="D10" s="28">
        <v>614322</v>
      </c>
      <c r="E10" s="28">
        <f>SUM(E11:E13)</f>
        <v>623000</v>
      </c>
      <c r="F10" s="28">
        <f>SUM(F11:F13)</f>
        <v>628500</v>
      </c>
    </row>
    <row r="11" spans="1:6" ht="14.25">
      <c r="A11" s="505"/>
      <c r="B11" s="32" t="s">
        <v>145</v>
      </c>
      <c r="C11" s="33"/>
      <c r="D11" s="14">
        <v>127472</v>
      </c>
      <c r="E11" s="14">
        <v>135000</v>
      </c>
      <c r="F11" s="14">
        <v>136000</v>
      </c>
    </row>
    <row r="12" spans="1:6" ht="14.25">
      <c r="A12" s="505"/>
      <c r="B12" s="32" t="s">
        <v>146</v>
      </c>
      <c r="C12" s="33"/>
      <c r="D12" s="14"/>
      <c r="E12" s="14"/>
      <c r="F12" s="14"/>
    </row>
    <row r="13" spans="1:6" ht="23.25" customHeight="1">
      <c r="A13" s="505"/>
      <c r="B13" s="507" t="s">
        <v>147</v>
      </c>
      <c r="C13" s="507"/>
      <c r="D13" s="14">
        <v>486850</v>
      </c>
      <c r="E13" s="14">
        <v>488000</v>
      </c>
      <c r="F13" s="14">
        <v>492500</v>
      </c>
    </row>
    <row r="14" spans="1:6" ht="14.25">
      <c r="A14" s="505"/>
      <c r="B14" s="523"/>
      <c r="C14" s="29" t="s">
        <v>148</v>
      </c>
      <c r="D14" s="14">
        <v>405944</v>
      </c>
      <c r="E14" s="14">
        <v>410000</v>
      </c>
      <c r="F14" s="14">
        <v>412500</v>
      </c>
    </row>
    <row r="15" spans="1:6" ht="14.25">
      <c r="A15" s="505"/>
      <c r="B15" s="524"/>
      <c r="C15" s="29" t="s">
        <v>149</v>
      </c>
      <c r="D15" s="14">
        <v>79984</v>
      </c>
      <c r="E15" s="14">
        <v>78000</v>
      </c>
      <c r="F15" s="14">
        <v>79200</v>
      </c>
    </row>
    <row r="16" spans="1:6" ht="28.5">
      <c r="A16" s="505"/>
      <c r="B16" s="524"/>
      <c r="C16" s="30" t="s">
        <v>150</v>
      </c>
      <c r="D16" s="14"/>
      <c r="E16" s="14"/>
      <c r="F16" s="14"/>
    </row>
    <row r="17" spans="1:6" ht="19.5" customHeight="1">
      <c r="A17" s="505"/>
      <c r="B17" s="524"/>
      <c r="C17" s="30" t="s">
        <v>151</v>
      </c>
      <c r="D17" s="14"/>
      <c r="E17" s="14"/>
      <c r="F17" s="14"/>
    </row>
    <row r="18" spans="1:6" ht="19.5" customHeight="1">
      <c r="A18" s="505"/>
      <c r="B18" s="524"/>
      <c r="C18" s="30" t="s">
        <v>152</v>
      </c>
      <c r="D18" s="14"/>
      <c r="E18" s="14"/>
      <c r="F18" s="14"/>
    </row>
    <row r="19" spans="1:6" ht="19.5" customHeight="1">
      <c r="A19" s="505"/>
      <c r="B19" s="524"/>
      <c r="C19" s="30" t="s">
        <v>153</v>
      </c>
      <c r="D19" s="14">
        <v>922</v>
      </c>
      <c r="E19" s="14"/>
      <c r="F19" s="14"/>
    </row>
    <row r="20" spans="1:6" ht="19.5" customHeight="1">
      <c r="A20" s="500"/>
      <c r="B20" s="525"/>
      <c r="C20" s="30" t="s">
        <v>154</v>
      </c>
      <c r="D20" s="14"/>
      <c r="E20" s="14"/>
      <c r="F20" s="14"/>
    </row>
    <row r="21" spans="1:6" ht="36" customHeight="1">
      <c r="A21" s="504" t="s">
        <v>155</v>
      </c>
      <c r="B21" s="492"/>
      <c r="C21" s="492"/>
      <c r="D21" s="398">
        <f>SUM(D22:D28)</f>
        <v>232014</v>
      </c>
      <c r="E21" s="398">
        <f>SUM(E22:E28)</f>
        <v>239000</v>
      </c>
      <c r="F21" s="398">
        <f>SUM(F22:F28)</f>
        <v>241600</v>
      </c>
    </row>
    <row r="22" spans="1:6" ht="14.25">
      <c r="A22" s="499"/>
      <c r="B22" s="510" t="s">
        <v>156</v>
      </c>
      <c r="C22" s="511"/>
      <c r="D22" s="14"/>
      <c r="E22" s="14"/>
      <c r="F22" s="14"/>
    </row>
    <row r="23" spans="1:6" ht="14.25">
      <c r="A23" s="505"/>
      <c r="B23" s="510" t="s">
        <v>157</v>
      </c>
      <c r="C23" s="511"/>
      <c r="D23" s="14">
        <v>40200</v>
      </c>
      <c r="E23" s="14">
        <v>45000</v>
      </c>
      <c r="F23" s="14">
        <v>45500</v>
      </c>
    </row>
    <row r="24" spans="1:6" ht="14.25">
      <c r="A24" s="505"/>
      <c r="B24" s="510" t="s">
        <v>158</v>
      </c>
      <c r="C24" s="511"/>
      <c r="D24" s="14"/>
      <c r="E24" s="14"/>
      <c r="F24" s="14"/>
    </row>
    <row r="25" spans="1:6" ht="14.25">
      <c r="A25" s="505"/>
      <c r="B25" s="510" t="s">
        <v>159</v>
      </c>
      <c r="C25" s="511"/>
      <c r="D25" s="14">
        <v>176401</v>
      </c>
      <c r="E25" s="14">
        <v>178000</v>
      </c>
      <c r="F25" s="14">
        <v>179600</v>
      </c>
    </row>
    <row r="26" spans="1:6" ht="14.25">
      <c r="A26" s="505"/>
      <c r="B26" s="510" t="s">
        <v>160</v>
      </c>
      <c r="C26" s="511"/>
      <c r="D26" s="14">
        <v>2700</v>
      </c>
      <c r="E26" s="14">
        <v>3000</v>
      </c>
      <c r="F26" s="14">
        <v>3000</v>
      </c>
    </row>
    <row r="27" spans="1:6" ht="28.5" customHeight="1">
      <c r="A27" s="505"/>
      <c r="B27" s="518" t="s">
        <v>161</v>
      </c>
      <c r="C27" s="519"/>
      <c r="D27" s="14"/>
      <c r="E27" s="14"/>
      <c r="F27" s="14"/>
    </row>
    <row r="28" spans="1:6" ht="44.25" customHeight="1">
      <c r="A28" s="500"/>
      <c r="B28" s="518" t="s">
        <v>162</v>
      </c>
      <c r="C28" s="519"/>
      <c r="D28" s="14">
        <v>12713</v>
      </c>
      <c r="E28" s="14">
        <v>13000</v>
      </c>
      <c r="F28" s="14">
        <v>13500</v>
      </c>
    </row>
    <row r="29" spans="1:6" ht="33.75" customHeight="1">
      <c r="A29" s="512" t="s">
        <v>163</v>
      </c>
      <c r="B29" s="513"/>
      <c r="C29" s="514"/>
      <c r="D29" s="28">
        <f>SUM(D30:D35)</f>
        <v>50552</v>
      </c>
      <c r="E29" s="28">
        <v>50050</v>
      </c>
      <c r="F29" s="28">
        <f>SUM(F30:F35)</f>
        <v>55250</v>
      </c>
    </row>
    <row r="30" spans="1:7" ht="28.5" customHeight="1">
      <c r="A30" s="499"/>
      <c r="B30" s="510" t="s">
        <v>164</v>
      </c>
      <c r="C30" s="515"/>
      <c r="D30" s="14"/>
      <c r="E30" s="14"/>
      <c r="F30" s="14"/>
      <c r="G30" s="36"/>
    </row>
    <row r="31" spans="1:7" ht="27.75" customHeight="1">
      <c r="A31" s="505"/>
      <c r="B31" s="510" t="s">
        <v>165</v>
      </c>
      <c r="C31" s="515"/>
      <c r="D31" s="14">
        <v>10000</v>
      </c>
      <c r="E31" s="14">
        <v>10000</v>
      </c>
      <c r="F31" s="14">
        <v>10000</v>
      </c>
      <c r="G31" s="36"/>
    </row>
    <row r="32" spans="1:7" ht="30" customHeight="1">
      <c r="A32" s="505"/>
      <c r="B32" s="510" t="s">
        <v>166</v>
      </c>
      <c r="C32" s="515"/>
      <c r="D32" s="14"/>
      <c r="E32" s="14"/>
      <c r="F32" s="14"/>
      <c r="G32" s="36"/>
    </row>
    <row r="33" spans="1:7" ht="16.5" customHeight="1">
      <c r="A33" s="505"/>
      <c r="B33" s="506" t="s">
        <v>167</v>
      </c>
      <c r="C33" s="506"/>
      <c r="D33" s="14">
        <v>40552</v>
      </c>
      <c r="E33" s="14">
        <v>40050</v>
      </c>
      <c r="F33" s="14">
        <v>45250</v>
      </c>
      <c r="G33" s="37"/>
    </row>
    <row r="34" spans="1:7" ht="14.25">
      <c r="A34" s="505"/>
      <c r="B34" s="506" t="s">
        <v>168</v>
      </c>
      <c r="C34" s="506"/>
      <c r="D34" s="14"/>
      <c r="E34" s="14"/>
      <c r="F34" s="14"/>
      <c r="G34" s="37"/>
    </row>
    <row r="35" spans="1:7" ht="17.25" customHeight="1">
      <c r="A35" s="505"/>
      <c r="B35" s="506" t="s">
        <v>169</v>
      </c>
      <c r="C35" s="506"/>
      <c r="D35" s="14">
        <f>SUM(D36:D37)</f>
        <v>0</v>
      </c>
      <c r="E35" s="14">
        <f>SUM(E36:E37)</f>
        <v>0</v>
      </c>
      <c r="F35" s="14">
        <f>SUM(F36:F37)</f>
        <v>0</v>
      </c>
      <c r="G35" s="37"/>
    </row>
    <row r="36" spans="1:7" ht="15">
      <c r="A36" s="505"/>
      <c r="B36" s="516"/>
      <c r="C36" s="38" t="s">
        <v>170</v>
      </c>
      <c r="D36" s="14"/>
      <c r="E36" s="14"/>
      <c r="F36" s="14"/>
      <c r="G36" s="39"/>
    </row>
    <row r="37" spans="1:6" ht="14.25">
      <c r="A37" s="500"/>
      <c r="B37" s="517"/>
      <c r="C37" s="40" t="s">
        <v>171</v>
      </c>
      <c r="D37" s="14"/>
      <c r="E37" s="14"/>
      <c r="F37" s="14"/>
    </row>
    <row r="38" spans="1:6" ht="48" customHeight="1">
      <c r="A38" s="504" t="s">
        <v>172</v>
      </c>
      <c r="B38" s="492"/>
      <c r="C38" s="492"/>
      <c r="D38" s="28">
        <f>SUM(D39:D42)</f>
        <v>61273</v>
      </c>
      <c r="E38" s="28">
        <f>SUM(E39:E42)</f>
        <v>35000</v>
      </c>
      <c r="F38" s="28">
        <f>SUM(F39:F42)</f>
        <v>34000</v>
      </c>
    </row>
    <row r="39" spans="1:6" ht="22.5" customHeight="1">
      <c r="A39" s="499"/>
      <c r="B39" s="506" t="s">
        <v>173</v>
      </c>
      <c r="C39" s="507"/>
      <c r="D39" s="14">
        <v>29600</v>
      </c>
      <c r="E39" s="14">
        <v>10000</v>
      </c>
      <c r="F39" s="14">
        <v>12000</v>
      </c>
    </row>
    <row r="40" spans="1:6" ht="19.5" customHeight="1">
      <c r="A40" s="505"/>
      <c r="B40" s="506" t="s">
        <v>174</v>
      </c>
      <c r="C40" s="507"/>
      <c r="D40" s="14"/>
      <c r="E40" s="14"/>
      <c r="F40" s="14"/>
    </row>
    <row r="41" spans="1:6" ht="19.5" customHeight="1">
      <c r="A41" s="505"/>
      <c r="B41" s="508" t="s">
        <v>175</v>
      </c>
      <c r="C41" s="509"/>
      <c r="D41" s="14">
        <v>31673</v>
      </c>
      <c r="E41" s="14">
        <v>25000</v>
      </c>
      <c r="F41" s="14">
        <v>22000</v>
      </c>
    </row>
    <row r="42" spans="1:6" ht="29.25" customHeight="1">
      <c r="A42" s="505"/>
      <c r="B42" s="510" t="s">
        <v>176</v>
      </c>
      <c r="C42" s="511"/>
      <c r="D42" s="14"/>
      <c r="E42" s="14"/>
      <c r="F42" s="14"/>
    </row>
    <row r="43" spans="1:7" ht="18.75" customHeight="1">
      <c r="A43" s="497" t="s">
        <v>177</v>
      </c>
      <c r="B43" s="498"/>
      <c r="C43" s="498"/>
      <c r="D43" s="14">
        <f>SUM(D44:D45)</f>
        <v>0</v>
      </c>
      <c r="E43" s="14">
        <f>SUM(E44:E45)</f>
        <v>0</v>
      </c>
      <c r="F43" s="14">
        <f>SUM(F44:F45)</f>
        <v>0</v>
      </c>
      <c r="G43" s="41"/>
    </row>
    <row r="44" spans="1:6" ht="31.5" customHeight="1">
      <c r="A44" s="499"/>
      <c r="B44" s="501" t="s">
        <v>178</v>
      </c>
      <c r="C44" s="502"/>
      <c r="D44" s="14"/>
      <c r="E44" s="14"/>
      <c r="F44" s="14"/>
    </row>
    <row r="45" spans="1:6" ht="30.75" customHeight="1">
      <c r="A45" s="500"/>
      <c r="B45" s="501" t="s">
        <v>179</v>
      </c>
      <c r="C45" s="502"/>
      <c r="D45" s="14"/>
      <c r="E45" s="14"/>
      <c r="F45" s="14"/>
    </row>
    <row r="46" spans="1:6" ht="23.25" customHeight="1">
      <c r="A46" s="503" t="s">
        <v>180</v>
      </c>
      <c r="B46" s="493"/>
      <c r="C46" s="493"/>
      <c r="D46" s="28">
        <v>237239</v>
      </c>
      <c r="E46" s="28">
        <v>220000</v>
      </c>
      <c r="F46" s="28">
        <v>210000</v>
      </c>
    </row>
    <row r="47" spans="1:6" ht="12.75">
      <c r="A47" s="494"/>
      <c r="B47" s="496" t="s">
        <v>181</v>
      </c>
      <c r="C47" s="496"/>
      <c r="D47" s="14">
        <v>237215</v>
      </c>
      <c r="E47" s="14">
        <v>220000</v>
      </c>
      <c r="F47" s="14">
        <v>210000</v>
      </c>
    </row>
    <row r="48" spans="1:6" ht="12.75">
      <c r="A48" s="481"/>
      <c r="B48" s="495" t="s">
        <v>182</v>
      </c>
      <c r="C48" s="495"/>
      <c r="D48" s="14">
        <v>24</v>
      </c>
      <c r="E48" s="14"/>
      <c r="F48" s="14"/>
    </row>
    <row r="49" spans="1:6" ht="27" customHeight="1">
      <c r="A49" s="492" t="s">
        <v>183</v>
      </c>
      <c r="B49" s="493"/>
      <c r="C49" s="493"/>
      <c r="D49" s="14">
        <f>SUM(D50:D53)</f>
        <v>0</v>
      </c>
      <c r="E49" s="14">
        <f>SUM(E50:E53)</f>
        <v>0</v>
      </c>
      <c r="F49" s="14">
        <f>SUM(F50:F53)</f>
        <v>0</v>
      </c>
    </row>
    <row r="50" spans="1:6" ht="12.75" customHeight="1">
      <c r="A50" s="494"/>
      <c r="B50" s="495" t="s">
        <v>184</v>
      </c>
      <c r="C50" s="495"/>
      <c r="D50" s="14"/>
      <c r="E50" s="14"/>
      <c r="F50" s="14"/>
    </row>
    <row r="51" spans="1:6" ht="12.75" customHeight="1">
      <c r="A51" s="481"/>
      <c r="B51" s="495" t="s">
        <v>185</v>
      </c>
      <c r="C51" s="495"/>
      <c r="D51" s="14"/>
      <c r="E51" s="14"/>
      <c r="F51" s="14"/>
    </row>
    <row r="52" spans="1:6" ht="12.75">
      <c r="A52" s="481"/>
      <c r="B52" s="496" t="s">
        <v>186</v>
      </c>
      <c r="C52" s="496"/>
      <c r="D52" s="14"/>
      <c r="E52" s="14"/>
      <c r="F52" s="14"/>
    </row>
    <row r="53" spans="1:6" ht="12.75">
      <c r="A53" s="481"/>
      <c r="B53" s="496" t="s">
        <v>187</v>
      </c>
      <c r="C53" s="496"/>
      <c r="D53" s="14"/>
      <c r="E53" s="14"/>
      <c r="F53" s="14"/>
    </row>
    <row r="54" spans="1:6" ht="24" customHeight="1">
      <c r="A54" s="489" t="s">
        <v>188</v>
      </c>
      <c r="B54" s="490"/>
      <c r="C54" s="491"/>
      <c r="D54" s="44">
        <f>SUM(D49,D46,D43,D38,D29,D21,D10,D4)</f>
        <v>1270100</v>
      </c>
      <c r="E54" s="44">
        <f>SUM(E49,E46,E43,E38,E29,E21,E10,E4)</f>
        <v>1242050</v>
      </c>
      <c r="F54" s="44">
        <f>SUM(F49,F46,F43,F38,F29,F21,F10,F4)</f>
        <v>1244100</v>
      </c>
    </row>
    <row r="55" spans="1:6" ht="12.75">
      <c r="A55" s="5"/>
      <c r="B55" s="5"/>
      <c r="C55" s="5"/>
      <c r="D55" s="5"/>
      <c r="E55" s="5"/>
      <c r="F55" s="5"/>
    </row>
    <row r="56" spans="1:6" ht="12.75">
      <c r="A56" s="5"/>
      <c r="B56" s="5"/>
      <c r="C56" s="5"/>
      <c r="D56" s="5"/>
      <c r="E56" s="5"/>
      <c r="F56" s="5"/>
    </row>
    <row r="57" spans="1:6" ht="12.75">
      <c r="A57" s="5"/>
      <c r="B57" s="5"/>
      <c r="C57" s="5"/>
      <c r="D57" s="5"/>
      <c r="E57" s="5"/>
      <c r="F57" s="5"/>
    </row>
    <row r="58" spans="1:6" ht="12.75">
      <c r="A58" s="5"/>
      <c r="B58" s="5"/>
      <c r="C58" s="5"/>
      <c r="D58" s="5"/>
      <c r="E58" s="5"/>
      <c r="F58" s="5"/>
    </row>
    <row r="59" spans="1:6" ht="12.75">
      <c r="A59" s="5"/>
      <c r="B59" s="5"/>
      <c r="C59" s="5"/>
      <c r="D59" s="5"/>
      <c r="E59" s="5"/>
      <c r="F59" s="5"/>
    </row>
    <row r="60" spans="1:6" ht="12.75">
      <c r="A60" s="5"/>
      <c r="B60" s="5"/>
      <c r="C60" s="5"/>
      <c r="D60" s="5"/>
      <c r="E60" s="5"/>
      <c r="F60" s="5"/>
    </row>
    <row r="61" spans="1:6" ht="12.75">
      <c r="A61" s="5"/>
      <c r="B61" s="5"/>
      <c r="C61" s="5"/>
      <c r="D61" s="5"/>
      <c r="E61" s="5"/>
      <c r="F61" s="5"/>
    </row>
    <row r="62" spans="1:6" ht="12.75">
      <c r="A62" s="5"/>
      <c r="B62" s="5"/>
      <c r="C62" s="5"/>
      <c r="D62" s="5"/>
      <c r="E62" s="5"/>
      <c r="F62" s="5"/>
    </row>
    <row r="63" spans="1:6" ht="12.75">
      <c r="A63" s="5"/>
      <c r="B63" s="5"/>
      <c r="C63" s="5"/>
      <c r="D63" s="5"/>
      <c r="E63" s="5"/>
      <c r="F63" s="5"/>
    </row>
  </sheetData>
  <sheetProtection/>
  <mergeCells count="52">
    <mergeCell ref="B27:C27"/>
    <mergeCell ref="A22:A28"/>
    <mergeCell ref="B28:C28"/>
    <mergeCell ref="B22:C22"/>
    <mergeCell ref="B23:C23"/>
    <mergeCell ref="B24:C24"/>
    <mergeCell ref="B25:C25"/>
    <mergeCell ref="B6:C6"/>
    <mergeCell ref="B9:C9"/>
    <mergeCell ref="A11:A20"/>
    <mergeCell ref="B14:B20"/>
    <mergeCell ref="B26:C26"/>
    <mergeCell ref="A21:C21"/>
    <mergeCell ref="A29:C29"/>
    <mergeCell ref="A1:F1"/>
    <mergeCell ref="A3:C3"/>
    <mergeCell ref="A5:A8"/>
    <mergeCell ref="B7:C7"/>
    <mergeCell ref="B8:C8"/>
    <mergeCell ref="A10:C10"/>
    <mergeCell ref="B13:C13"/>
    <mergeCell ref="A4:C4"/>
    <mergeCell ref="B5:C5"/>
    <mergeCell ref="B44:C44"/>
    <mergeCell ref="B45:C45"/>
    <mergeCell ref="A30:A37"/>
    <mergeCell ref="B30:C30"/>
    <mergeCell ref="B33:C33"/>
    <mergeCell ref="B34:C34"/>
    <mergeCell ref="B31:C31"/>
    <mergeCell ref="B32:C32"/>
    <mergeCell ref="B35:C35"/>
    <mergeCell ref="B50:C50"/>
    <mergeCell ref="B51:C51"/>
    <mergeCell ref="A38:C38"/>
    <mergeCell ref="B39:C39"/>
    <mergeCell ref="B40:C40"/>
    <mergeCell ref="A39:A42"/>
    <mergeCell ref="B42:C42"/>
    <mergeCell ref="B41:C41"/>
    <mergeCell ref="A46:C46"/>
    <mergeCell ref="A43:C43"/>
    <mergeCell ref="A54:C54"/>
    <mergeCell ref="A44:A45"/>
    <mergeCell ref="B36:B37"/>
    <mergeCell ref="B47:C47"/>
    <mergeCell ref="A49:C49"/>
    <mergeCell ref="B52:C52"/>
    <mergeCell ref="B53:C53"/>
    <mergeCell ref="A47:A48"/>
    <mergeCell ref="A50:A53"/>
    <mergeCell ref="B48:C48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A1:J164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3.00390625" style="0" customWidth="1"/>
    <col min="2" max="2" width="2.8515625" style="0" customWidth="1"/>
    <col min="3" max="3" width="43.7109375" style="0" customWidth="1"/>
    <col min="4" max="4" width="15.8515625" style="0" customWidth="1"/>
    <col min="5" max="5" width="17.7109375" style="0" customWidth="1"/>
    <col min="6" max="6" width="13.8515625" style="0" customWidth="1"/>
    <col min="7" max="9" width="12.28125" style="0" customWidth="1"/>
  </cols>
  <sheetData>
    <row r="1" spans="1:9" ht="30" customHeight="1">
      <c r="A1" s="487" t="s">
        <v>190</v>
      </c>
      <c r="B1" s="526"/>
      <c r="C1" s="526"/>
      <c r="D1" s="526"/>
      <c r="E1" s="526"/>
      <c r="F1" s="531"/>
      <c r="G1" s="531"/>
      <c r="H1" s="531"/>
      <c r="I1" s="531"/>
    </row>
    <row r="2" spans="1:9" ht="11.25" customHeight="1">
      <c r="A2" s="25"/>
      <c r="B2" s="5"/>
      <c r="C2" s="5"/>
      <c r="D2" s="5"/>
      <c r="E2" s="5"/>
      <c r="F2" s="5"/>
      <c r="I2" s="367" t="s">
        <v>607</v>
      </c>
    </row>
    <row r="3" spans="1:9" ht="56.25" customHeight="1">
      <c r="A3" s="532" t="s">
        <v>134</v>
      </c>
      <c r="B3" s="557"/>
      <c r="C3" s="557"/>
      <c r="D3" s="26" t="s">
        <v>2</v>
      </c>
      <c r="E3" s="26" t="s">
        <v>4</v>
      </c>
      <c r="F3" s="26" t="s">
        <v>191</v>
      </c>
      <c r="G3" s="26" t="s">
        <v>8</v>
      </c>
      <c r="H3" s="26" t="s">
        <v>606</v>
      </c>
      <c r="I3" s="26" t="s">
        <v>192</v>
      </c>
    </row>
    <row r="4" spans="1:10" ht="24" customHeight="1">
      <c r="A4" s="558" t="s">
        <v>138</v>
      </c>
      <c r="B4" s="492"/>
      <c r="C4" s="492"/>
      <c r="D4" s="28">
        <f>SUM(D5:D9)</f>
        <v>23700</v>
      </c>
      <c r="E4" s="28">
        <f>SUM(E5:E9)</f>
        <v>26000</v>
      </c>
      <c r="F4" s="28">
        <f>SUM(F5:F9)</f>
        <v>24785</v>
      </c>
      <c r="G4" s="28">
        <f>SUM(G5:G9)</f>
        <v>215</v>
      </c>
      <c r="H4" s="28"/>
      <c r="I4" s="28">
        <f>SUM(I5:I9)</f>
        <v>74700</v>
      </c>
      <c r="J4" s="5"/>
    </row>
    <row r="5" spans="1:10" ht="27" customHeight="1">
      <c r="A5" s="499"/>
      <c r="B5" s="548" t="s">
        <v>139</v>
      </c>
      <c r="C5" s="481"/>
      <c r="D5" s="14">
        <v>7700</v>
      </c>
      <c r="E5" s="14"/>
      <c r="F5" s="14"/>
      <c r="G5" s="14"/>
      <c r="H5" s="14"/>
      <c r="I5" s="14">
        <f aca="true" t="shared" si="0" ref="I5:I35">SUM(D5:H5)</f>
        <v>7700</v>
      </c>
      <c r="J5" s="5"/>
    </row>
    <row r="6" spans="1:10" ht="17.25" customHeight="1">
      <c r="A6" s="505"/>
      <c r="B6" s="548" t="s">
        <v>140</v>
      </c>
      <c r="C6" s="481"/>
      <c r="D6" s="14"/>
      <c r="E6" s="14">
        <v>24000</v>
      </c>
      <c r="F6" s="14">
        <v>24785</v>
      </c>
      <c r="G6" s="14">
        <v>215</v>
      </c>
      <c r="H6" s="14"/>
      <c r="I6" s="14">
        <f t="shared" si="0"/>
        <v>49000</v>
      </c>
      <c r="J6" s="5"/>
    </row>
    <row r="7" spans="1:10" ht="12.75">
      <c r="A7" s="505"/>
      <c r="B7" s="548" t="s">
        <v>141</v>
      </c>
      <c r="C7" s="481"/>
      <c r="D7" s="14"/>
      <c r="E7" s="14">
        <v>2000</v>
      </c>
      <c r="F7" s="14"/>
      <c r="G7" s="14"/>
      <c r="H7" s="14"/>
      <c r="I7" s="14">
        <f t="shared" si="0"/>
        <v>2000</v>
      </c>
      <c r="J7" s="5"/>
    </row>
    <row r="8" spans="1:10" ht="12.75">
      <c r="A8" s="505"/>
      <c r="B8" s="548" t="s">
        <v>142</v>
      </c>
      <c r="C8" s="481"/>
      <c r="D8" s="14">
        <v>16000</v>
      </c>
      <c r="E8" s="14"/>
      <c r="F8" s="14"/>
      <c r="G8" s="14"/>
      <c r="H8" s="14"/>
      <c r="I8" s="14">
        <f t="shared" si="0"/>
        <v>16000</v>
      </c>
      <c r="J8" s="5"/>
    </row>
    <row r="9" spans="1:10" ht="30.75" customHeight="1">
      <c r="A9" s="31"/>
      <c r="B9" s="549" t="s">
        <v>143</v>
      </c>
      <c r="C9" s="553"/>
      <c r="D9" s="14"/>
      <c r="E9" s="14"/>
      <c r="F9" s="14"/>
      <c r="G9" s="14"/>
      <c r="H9" s="14"/>
      <c r="I9" s="14">
        <f t="shared" si="0"/>
        <v>0</v>
      </c>
      <c r="J9" s="5"/>
    </row>
    <row r="10" spans="1:10" ht="32.25" customHeight="1">
      <c r="A10" s="556" t="s">
        <v>144</v>
      </c>
      <c r="B10" s="537"/>
      <c r="C10" s="538"/>
      <c r="D10" s="28">
        <f>SUM(D11:D13)</f>
        <v>243235</v>
      </c>
      <c r="E10" s="28">
        <f>SUM(E11:E13)</f>
        <v>442095</v>
      </c>
      <c r="F10" s="28">
        <f>SUM(F11:F13)</f>
        <v>60305</v>
      </c>
      <c r="G10" s="28">
        <f>SUM(G11:G13)</f>
        <v>4806</v>
      </c>
      <c r="H10" s="28">
        <f>SUM(H11:H13)</f>
        <v>571</v>
      </c>
      <c r="I10" s="28">
        <f t="shared" si="0"/>
        <v>751012</v>
      </c>
      <c r="J10" s="5"/>
    </row>
    <row r="11" spans="1:10" ht="12.75">
      <c r="A11" s="505"/>
      <c r="B11" s="34" t="s">
        <v>145</v>
      </c>
      <c r="C11" s="11"/>
      <c r="D11" s="14">
        <v>46810</v>
      </c>
      <c r="E11" s="14">
        <v>132268</v>
      </c>
      <c r="F11" s="14">
        <v>17735</v>
      </c>
      <c r="G11" s="14"/>
      <c r="H11" s="14"/>
      <c r="I11" s="14">
        <f t="shared" si="0"/>
        <v>196813</v>
      </c>
      <c r="J11" s="5"/>
    </row>
    <row r="12" spans="1:10" ht="12.75">
      <c r="A12" s="505"/>
      <c r="B12" s="34" t="s">
        <v>146</v>
      </c>
      <c r="C12" s="11"/>
      <c r="D12" s="14"/>
      <c r="E12" s="14"/>
      <c r="F12" s="14"/>
      <c r="G12" s="14"/>
      <c r="H12" s="14"/>
      <c r="I12" s="14">
        <f t="shared" si="0"/>
        <v>0</v>
      </c>
      <c r="J12" s="5"/>
    </row>
    <row r="13" spans="1:10" ht="23.25" customHeight="1">
      <c r="A13" s="505"/>
      <c r="B13" s="481" t="s">
        <v>147</v>
      </c>
      <c r="C13" s="481"/>
      <c r="D13" s="14">
        <f>SUM(D14:D20)</f>
        <v>196425</v>
      </c>
      <c r="E13" s="14">
        <f>SUM(E14:E20)</f>
        <v>309827</v>
      </c>
      <c r="F13" s="14">
        <f>SUM(F14:F20)</f>
        <v>42570</v>
      </c>
      <c r="G13" s="14">
        <f>SUM(G14:G20)</f>
        <v>4806</v>
      </c>
      <c r="H13" s="14">
        <f>SUM(H14:H20)</f>
        <v>571</v>
      </c>
      <c r="I13" s="14">
        <f t="shared" si="0"/>
        <v>554199</v>
      </c>
      <c r="J13" s="5"/>
    </row>
    <row r="14" spans="1:10" ht="12.75">
      <c r="A14" s="505"/>
      <c r="B14" s="499"/>
      <c r="C14" s="47" t="s">
        <v>148</v>
      </c>
      <c r="D14" s="14">
        <v>79379</v>
      </c>
      <c r="E14" s="14">
        <v>286978</v>
      </c>
      <c r="F14" s="14">
        <v>39658</v>
      </c>
      <c r="G14" s="14">
        <v>4663</v>
      </c>
      <c r="H14" s="14">
        <v>571</v>
      </c>
      <c r="I14" s="14">
        <f t="shared" si="0"/>
        <v>411249</v>
      </c>
      <c r="J14" s="5"/>
    </row>
    <row r="15" spans="1:10" ht="12.75">
      <c r="A15" s="505"/>
      <c r="B15" s="505"/>
      <c r="C15" s="47" t="s">
        <v>149</v>
      </c>
      <c r="D15" s="14">
        <v>101769</v>
      </c>
      <c r="E15" s="14">
        <v>22849</v>
      </c>
      <c r="F15" s="14">
        <v>412</v>
      </c>
      <c r="G15" s="14">
        <v>143</v>
      </c>
      <c r="H15" s="14"/>
      <c r="I15" s="14">
        <f t="shared" si="0"/>
        <v>125173</v>
      </c>
      <c r="J15" s="5"/>
    </row>
    <row r="16" spans="1:10" ht="25.5">
      <c r="A16" s="505"/>
      <c r="B16" s="505"/>
      <c r="C16" s="22" t="s">
        <v>150</v>
      </c>
      <c r="D16" s="14">
        <v>12000</v>
      </c>
      <c r="E16" s="14"/>
      <c r="F16" s="14"/>
      <c r="G16" s="14"/>
      <c r="H16" s="14"/>
      <c r="I16" s="14">
        <f t="shared" si="0"/>
        <v>12000</v>
      </c>
      <c r="J16" s="5"/>
    </row>
    <row r="17" spans="1:10" ht="26.25" customHeight="1">
      <c r="A17" s="505"/>
      <c r="B17" s="505"/>
      <c r="C17" s="22" t="s">
        <v>151</v>
      </c>
      <c r="D17" s="14"/>
      <c r="E17" s="14"/>
      <c r="F17" s="14"/>
      <c r="G17" s="14"/>
      <c r="H17" s="14"/>
      <c r="I17" s="14">
        <f t="shared" si="0"/>
        <v>0</v>
      </c>
      <c r="J17" s="5"/>
    </row>
    <row r="18" spans="1:10" ht="19.5" customHeight="1">
      <c r="A18" s="505"/>
      <c r="B18" s="505"/>
      <c r="C18" s="22" t="s">
        <v>152</v>
      </c>
      <c r="D18" s="14"/>
      <c r="E18" s="14"/>
      <c r="F18" s="14"/>
      <c r="G18" s="14"/>
      <c r="H18" s="14"/>
      <c r="I18" s="14">
        <f t="shared" si="0"/>
        <v>0</v>
      </c>
      <c r="J18" s="5"/>
    </row>
    <row r="19" spans="1:10" ht="19.5" customHeight="1">
      <c r="A19" s="505"/>
      <c r="B19" s="505"/>
      <c r="C19" s="22" t="s">
        <v>153</v>
      </c>
      <c r="D19" s="14">
        <v>1000</v>
      </c>
      <c r="E19" s="14"/>
      <c r="F19" s="14"/>
      <c r="G19" s="14"/>
      <c r="H19" s="14"/>
      <c r="I19" s="14">
        <f t="shared" si="0"/>
        <v>1000</v>
      </c>
      <c r="J19" s="5"/>
    </row>
    <row r="20" spans="1:10" ht="19.5" customHeight="1">
      <c r="A20" s="500"/>
      <c r="B20" s="500"/>
      <c r="C20" s="22" t="s">
        <v>154</v>
      </c>
      <c r="D20" s="14">
        <v>2277</v>
      </c>
      <c r="E20" s="14"/>
      <c r="F20" s="14">
        <v>2500</v>
      </c>
      <c r="G20" s="14"/>
      <c r="H20" s="14"/>
      <c r="I20" s="14">
        <f t="shared" si="0"/>
        <v>4777</v>
      </c>
      <c r="J20" s="5"/>
    </row>
    <row r="21" spans="1:10" ht="24" customHeight="1">
      <c r="A21" s="492" t="s">
        <v>155</v>
      </c>
      <c r="B21" s="492"/>
      <c r="C21" s="492"/>
      <c r="D21" s="28">
        <f>SUM(D22:D28)</f>
        <v>232014</v>
      </c>
      <c r="E21" s="28">
        <f>SUM(E22:E28)</f>
        <v>0</v>
      </c>
      <c r="F21" s="28">
        <f>SUM(F22:F28)</f>
        <v>0</v>
      </c>
      <c r="G21" s="28">
        <f>SUM(G22:G28)</f>
        <v>0</v>
      </c>
      <c r="H21" s="28"/>
      <c r="I21" s="28">
        <f>SUM(D21:H21)</f>
        <v>232014</v>
      </c>
      <c r="J21" s="5"/>
    </row>
    <row r="22" spans="1:10" ht="12.75">
      <c r="A22" s="499"/>
      <c r="B22" s="549" t="s">
        <v>156</v>
      </c>
      <c r="C22" s="553"/>
      <c r="D22" s="14"/>
      <c r="E22" s="14"/>
      <c r="F22" s="14"/>
      <c r="G22" s="14"/>
      <c r="H22" s="14"/>
      <c r="I22" s="14">
        <f t="shared" si="0"/>
        <v>0</v>
      </c>
      <c r="J22" s="5"/>
    </row>
    <row r="23" spans="1:10" ht="12.75">
      <c r="A23" s="505"/>
      <c r="B23" s="549" t="s">
        <v>157</v>
      </c>
      <c r="C23" s="553"/>
      <c r="D23" s="14">
        <v>40200</v>
      </c>
      <c r="E23" s="14"/>
      <c r="F23" s="14"/>
      <c r="G23" s="14"/>
      <c r="H23" s="14"/>
      <c r="I23" s="14">
        <f t="shared" si="0"/>
        <v>40200</v>
      </c>
      <c r="J23" s="5"/>
    </row>
    <row r="24" spans="1:10" ht="12.75">
      <c r="A24" s="505"/>
      <c r="B24" s="549" t="s">
        <v>158</v>
      </c>
      <c r="C24" s="553"/>
      <c r="D24" s="14"/>
      <c r="E24" s="14"/>
      <c r="F24" s="14"/>
      <c r="G24" s="14"/>
      <c r="H24" s="14"/>
      <c r="I24" s="14">
        <f t="shared" si="0"/>
        <v>0</v>
      </c>
      <c r="J24" s="5"/>
    </row>
    <row r="25" spans="1:10" ht="12.75">
      <c r="A25" s="505"/>
      <c r="B25" s="549" t="s">
        <v>159</v>
      </c>
      <c r="C25" s="553"/>
      <c r="D25" s="14">
        <v>176401</v>
      </c>
      <c r="E25" s="14"/>
      <c r="F25" s="14"/>
      <c r="G25" s="14"/>
      <c r="H25" s="14"/>
      <c r="I25" s="14">
        <f t="shared" si="0"/>
        <v>176401</v>
      </c>
      <c r="J25" s="5"/>
    </row>
    <row r="26" spans="1:10" ht="12.75">
      <c r="A26" s="505"/>
      <c r="B26" s="549" t="s">
        <v>160</v>
      </c>
      <c r="C26" s="553"/>
      <c r="D26" s="14">
        <v>2700</v>
      </c>
      <c r="E26" s="14"/>
      <c r="F26" s="14"/>
      <c r="G26" s="14"/>
      <c r="H26" s="14"/>
      <c r="I26" s="14">
        <f t="shared" si="0"/>
        <v>2700</v>
      </c>
      <c r="J26" s="5"/>
    </row>
    <row r="27" spans="1:10" ht="28.5" customHeight="1">
      <c r="A27" s="505"/>
      <c r="B27" s="554" t="s">
        <v>161</v>
      </c>
      <c r="C27" s="555"/>
      <c r="D27" s="14"/>
      <c r="E27" s="14"/>
      <c r="F27" s="14"/>
      <c r="G27" s="14"/>
      <c r="H27" s="14"/>
      <c r="I27" s="14">
        <f t="shared" si="0"/>
        <v>0</v>
      </c>
      <c r="J27" s="5"/>
    </row>
    <row r="28" spans="1:10" ht="44.25" customHeight="1">
      <c r="A28" s="500"/>
      <c r="B28" s="554" t="s">
        <v>162</v>
      </c>
      <c r="C28" s="555"/>
      <c r="D28" s="14">
        <v>12713</v>
      </c>
      <c r="E28" s="14"/>
      <c r="F28" s="14"/>
      <c r="G28" s="14"/>
      <c r="H28" s="14"/>
      <c r="I28" s="14">
        <f t="shared" si="0"/>
        <v>12713</v>
      </c>
      <c r="J28" s="5"/>
    </row>
    <row r="29" spans="1:10" ht="33.75" customHeight="1">
      <c r="A29" s="492" t="s">
        <v>163</v>
      </c>
      <c r="B29" s="492"/>
      <c r="C29" s="492"/>
      <c r="D29" s="28">
        <f>SUM(D30:D35)</f>
        <v>50552</v>
      </c>
      <c r="E29" s="28">
        <f>SUM(E30:E35)</f>
        <v>0</v>
      </c>
      <c r="F29" s="28">
        <f>SUM(F30:F35)</f>
        <v>0</v>
      </c>
      <c r="G29" s="28">
        <f>SUM(G30:G35)</f>
        <v>0</v>
      </c>
      <c r="H29" s="28"/>
      <c r="I29" s="28">
        <f t="shared" si="0"/>
        <v>50552</v>
      </c>
      <c r="J29" s="5"/>
    </row>
    <row r="30" spans="1:10" ht="28.5" customHeight="1">
      <c r="A30" s="499"/>
      <c r="B30" s="549" t="s">
        <v>164</v>
      </c>
      <c r="C30" s="550"/>
      <c r="D30" s="14"/>
      <c r="E30" s="14"/>
      <c r="F30" s="14"/>
      <c r="G30" s="48"/>
      <c r="H30" s="48"/>
      <c r="I30" s="14">
        <f t="shared" si="0"/>
        <v>0</v>
      </c>
      <c r="J30" s="5"/>
    </row>
    <row r="31" spans="1:10" ht="27.75" customHeight="1">
      <c r="A31" s="505"/>
      <c r="B31" s="549" t="s">
        <v>165</v>
      </c>
      <c r="C31" s="550"/>
      <c r="D31" s="14">
        <v>10000</v>
      </c>
      <c r="E31" s="14"/>
      <c r="F31" s="14"/>
      <c r="G31" s="48"/>
      <c r="H31" s="48"/>
      <c r="I31" s="14">
        <f t="shared" si="0"/>
        <v>10000</v>
      </c>
      <c r="J31" s="5"/>
    </row>
    <row r="32" spans="1:10" ht="30" customHeight="1">
      <c r="A32" s="505"/>
      <c r="B32" s="549" t="s">
        <v>166</v>
      </c>
      <c r="C32" s="550"/>
      <c r="D32" s="14"/>
      <c r="E32" s="14"/>
      <c r="F32" s="14"/>
      <c r="G32" s="48"/>
      <c r="H32" s="48"/>
      <c r="I32" s="14">
        <f t="shared" si="0"/>
        <v>0</v>
      </c>
      <c r="J32" s="5"/>
    </row>
    <row r="33" spans="1:10" ht="16.5" customHeight="1">
      <c r="A33" s="505"/>
      <c r="B33" s="549" t="s">
        <v>167</v>
      </c>
      <c r="C33" s="550"/>
      <c r="D33" s="14">
        <v>40552</v>
      </c>
      <c r="E33" s="14"/>
      <c r="F33" s="14"/>
      <c r="G33" s="49"/>
      <c r="H33" s="49"/>
      <c r="I33" s="14">
        <f t="shared" si="0"/>
        <v>40552</v>
      </c>
      <c r="J33" s="5"/>
    </row>
    <row r="34" spans="1:10" ht="12.75">
      <c r="A34" s="505"/>
      <c r="B34" s="549" t="s">
        <v>168</v>
      </c>
      <c r="C34" s="550"/>
      <c r="D34" s="14"/>
      <c r="E34" s="14"/>
      <c r="F34" s="14"/>
      <c r="G34" s="49"/>
      <c r="H34" s="49"/>
      <c r="I34" s="14">
        <f t="shared" si="0"/>
        <v>0</v>
      </c>
      <c r="J34" s="5"/>
    </row>
    <row r="35" spans="1:10" ht="17.25" customHeight="1">
      <c r="A35" s="505"/>
      <c r="B35" s="548" t="s">
        <v>169</v>
      </c>
      <c r="C35" s="548"/>
      <c r="D35" s="14">
        <f>SUM(D36:D37)</f>
        <v>0</v>
      </c>
      <c r="E35" s="14">
        <f>SUM(E36:E37)</f>
        <v>0</v>
      </c>
      <c r="F35" s="14">
        <f>SUM(F36:F37)</f>
        <v>0</v>
      </c>
      <c r="G35" s="14">
        <f>SUM(G36:G37)</f>
        <v>0</v>
      </c>
      <c r="H35" s="14"/>
      <c r="I35" s="14">
        <f t="shared" si="0"/>
        <v>0</v>
      </c>
      <c r="J35" s="5"/>
    </row>
    <row r="36" spans="1:10" ht="12.75">
      <c r="A36" s="505"/>
      <c r="B36" s="551"/>
      <c r="C36" s="34" t="s">
        <v>170</v>
      </c>
      <c r="D36" s="14"/>
      <c r="E36" s="14"/>
      <c r="F36" s="14"/>
      <c r="G36" s="50"/>
      <c r="H36" s="50"/>
      <c r="I36" s="14"/>
      <c r="J36" s="5"/>
    </row>
    <row r="37" spans="1:10" ht="12.75">
      <c r="A37" s="500"/>
      <c r="B37" s="552"/>
      <c r="C37" s="51" t="s">
        <v>171</v>
      </c>
      <c r="D37" s="14"/>
      <c r="E37" s="14"/>
      <c r="F37" s="14"/>
      <c r="G37" s="14"/>
      <c r="H37" s="14"/>
      <c r="I37" s="14"/>
      <c r="J37" s="5"/>
    </row>
    <row r="38" spans="1:10" ht="48" customHeight="1">
      <c r="A38" s="492" t="s">
        <v>172</v>
      </c>
      <c r="B38" s="492"/>
      <c r="C38" s="492"/>
      <c r="D38" s="28">
        <f>SUM(D39:D42)</f>
        <v>61376</v>
      </c>
      <c r="E38" s="28">
        <f>SUM(E39:E42)</f>
        <v>4180</v>
      </c>
      <c r="F38" s="28">
        <f>SUM(F39:F42)</f>
        <v>0</v>
      </c>
      <c r="G38" s="28">
        <f>SUM(G39:G42)</f>
        <v>0</v>
      </c>
      <c r="H38" s="28"/>
      <c r="I38" s="28">
        <f>SUM(D38:H38)</f>
        <v>65556</v>
      </c>
      <c r="J38" s="5"/>
    </row>
    <row r="39" spans="1:10" ht="30.75" customHeight="1">
      <c r="A39" s="547"/>
      <c r="B39" s="548" t="s">
        <v>173</v>
      </c>
      <c r="C39" s="481"/>
      <c r="D39" s="14">
        <v>29600</v>
      </c>
      <c r="E39" s="14"/>
      <c r="F39" s="14"/>
      <c r="G39" s="14"/>
      <c r="H39" s="14"/>
      <c r="I39" s="14">
        <f>SUM(D39:H39)</f>
        <v>29600</v>
      </c>
      <c r="J39" s="5"/>
    </row>
    <row r="40" spans="1:10" ht="19.5" customHeight="1">
      <c r="A40" s="547"/>
      <c r="B40" s="548" t="s">
        <v>174</v>
      </c>
      <c r="C40" s="481"/>
      <c r="D40" s="14"/>
      <c r="E40" s="14"/>
      <c r="F40" s="14"/>
      <c r="G40" s="14"/>
      <c r="H40" s="14"/>
      <c r="I40" s="14">
        <f>SUM(D40:H40)</f>
        <v>0</v>
      </c>
      <c r="J40" s="5"/>
    </row>
    <row r="41" spans="1:10" ht="19.5" customHeight="1">
      <c r="A41" s="547"/>
      <c r="B41" s="517" t="s">
        <v>175</v>
      </c>
      <c r="C41" s="547"/>
      <c r="D41" s="14">
        <v>31673</v>
      </c>
      <c r="E41" s="14">
        <v>4180</v>
      </c>
      <c r="F41" s="14"/>
      <c r="G41" s="14"/>
      <c r="H41" s="14"/>
      <c r="I41" s="14">
        <f>SUM(D41:H41)</f>
        <v>35853</v>
      </c>
      <c r="J41" s="5"/>
    </row>
    <row r="42" spans="1:10" ht="29.25" customHeight="1">
      <c r="A42" s="547"/>
      <c r="B42" s="548" t="s">
        <v>176</v>
      </c>
      <c r="C42" s="481"/>
      <c r="D42" s="14">
        <v>103</v>
      </c>
      <c r="E42" s="14"/>
      <c r="F42" s="14"/>
      <c r="G42" s="14"/>
      <c r="H42" s="14"/>
      <c r="I42" s="14">
        <f>SUM(D42:H42)</f>
        <v>103</v>
      </c>
      <c r="J42" s="5"/>
    </row>
    <row r="43" spans="1:10" ht="18.75" customHeight="1">
      <c r="A43" s="542" t="s">
        <v>177</v>
      </c>
      <c r="B43" s="543"/>
      <c r="C43" s="493"/>
      <c r="D43" s="14">
        <f>SUM(D44:D45)</f>
        <v>0</v>
      </c>
      <c r="E43" s="14">
        <f>SUM(E44:E45)</f>
        <v>0</v>
      </c>
      <c r="F43" s="14">
        <f>SUM(F44:F45)</f>
        <v>0</v>
      </c>
      <c r="G43" s="14">
        <f>SUM(G44:G45)</f>
        <v>0</v>
      </c>
      <c r="H43" s="14"/>
      <c r="I43" s="14">
        <f>SUM(I44:I45)</f>
        <v>0</v>
      </c>
      <c r="J43" s="5"/>
    </row>
    <row r="44" spans="1:10" ht="31.5" customHeight="1">
      <c r="A44" s="499"/>
      <c r="B44" s="544" t="s">
        <v>178</v>
      </c>
      <c r="C44" s="481"/>
      <c r="D44" s="14"/>
      <c r="E44" s="14"/>
      <c r="F44" s="14"/>
      <c r="G44" s="14"/>
      <c r="H44" s="14"/>
      <c r="I44" s="14"/>
      <c r="J44" s="5"/>
    </row>
    <row r="45" spans="1:10" ht="30.75" customHeight="1">
      <c r="A45" s="500"/>
      <c r="B45" s="544" t="s">
        <v>179</v>
      </c>
      <c r="C45" s="481"/>
      <c r="D45" s="14"/>
      <c r="E45" s="14"/>
      <c r="F45" s="14"/>
      <c r="G45" s="14"/>
      <c r="H45" s="14"/>
      <c r="I45" s="14"/>
      <c r="J45" s="5"/>
    </row>
    <row r="46" spans="1:10" ht="35.25" customHeight="1">
      <c r="A46" s="492" t="s">
        <v>180</v>
      </c>
      <c r="B46" s="492"/>
      <c r="C46" s="492"/>
      <c r="D46" s="28">
        <f>SUM(D47:D48)</f>
        <v>237215</v>
      </c>
      <c r="E46" s="28">
        <f>SUM(E47:E48)</f>
        <v>0</v>
      </c>
      <c r="F46" s="28">
        <f>SUM(F47:F48)</f>
        <v>0</v>
      </c>
      <c r="G46" s="28">
        <f>SUM(G47:G48)</f>
        <v>0</v>
      </c>
      <c r="H46" s="28">
        <f>SUM(H47:H48)</f>
        <v>24</v>
      </c>
      <c r="I46" s="28">
        <f>SUM(D46:H46)</f>
        <v>237239</v>
      </c>
      <c r="J46" s="5"/>
    </row>
    <row r="47" spans="1:10" ht="12.75">
      <c r="A47" s="545"/>
      <c r="B47" s="495" t="s">
        <v>181</v>
      </c>
      <c r="C47" s="502"/>
      <c r="D47" s="14">
        <v>237215</v>
      </c>
      <c r="E47" s="14"/>
      <c r="F47" s="14"/>
      <c r="G47" s="14"/>
      <c r="H47" s="14"/>
      <c r="I47" s="14">
        <f>SUM(D47:H47)</f>
        <v>237215</v>
      </c>
      <c r="J47" s="5"/>
    </row>
    <row r="48" spans="1:10" ht="12.75">
      <c r="A48" s="546"/>
      <c r="B48" s="495" t="s">
        <v>579</v>
      </c>
      <c r="C48" s="502"/>
      <c r="D48" s="14"/>
      <c r="E48" s="14"/>
      <c r="F48" s="14"/>
      <c r="G48" s="14"/>
      <c r="H48" s="14">
        <v>24</v>
      </c>
      <c r="I48" s="14">
        <f>SUM(D48:H48)</f>
        <v>24</v>
      </c>
      <c r="J48" s="5"/>
    </row>
    <row r="49" spans="1:10" ht="35.25" customHeight="1">
      <c r="A49" s="536" t="s">
        <v>183</v>
      </c>
      <c r="B49" s="537"/>
      <c r="C49" s="538"/>
      <c r="D49" s="14">
        <f>SUM(D50:D53)</f>
        <v>-112991</v>
      </c>
      <c r="E49" s="14">
        <f>SUM(E50:E53)</f>
        <v>100054</v>
      </c>
      <c r="F49" s="14">
        <f>SUM(F50:F53)</f>
        <v>1675</v>
      </c>
      <c r="G49" s="14">
        <f>SUM(G50:G53)</f>
        <v>11262</v>
      </c>
      <c r="H49" s="14"/>
      <c r="I49" s="14">
        <f>SUM(D49:H49)</f>
        <v>0</v>
      </c>
      <c r="J49" s="5"/>
    </row>
    <row r="50" spans="1:10" ht="12.75">
      <c r="A50" s="539"/>
      <c r="B50" s="495" t="s">
        <v>184</v>
      </c>
      <c r="C50" s="495"/>
      <c r="D50" s="14">
        <v>-112991</v>
      </c>
      <c r="E50" s="14">
        <v>100054</v>
      </c>
      <c r="F50" s="14">
        <v>1675</v>
      </c>
      <c r="G50" s="14">
        <v>11262</v>
      </c>
      <c r="H50" s="14"/>
      <c r="I50" s="14">
        <f>SUM(D50:H50)</f>
        <v>0</v>
      </c>
      <c r="J50" s="5"/>
    </row>
    <row r="51" spans="1:10" ht="12.75">
      <c r="A51" s="540"/>
      <c r="B51" s="495" t="s">
        <v>185</v>
      </c>
      <c r="C51" s="495"/>
      <c r="D51" s="14"/>
      <c r="E51" s="14"/>
      <c r="F51" s="14"/>
      <c r="G51" s="14"/>
      <c r="H51" s="14"/>
      <c r="I51" s="14"/>
      <c r="J51" s="5"/>
    </row>
    <row r="52" spans="1:10" ht="12.75">
      <c r="A52" s="540"/>
      <c r="B52" s="495" t="s">
        <v>186</v>
      </c>
      <c r="C52" s="495"/>
      <c r="D52" s="14"/>
      <c r="E52" s="14"/>
      <c r="F52" s="14"/>
      <c r="G52" s="14"/>
      <c r="H52" s="14"/>
      <c r="I52" s="14"/>
      <c r="J52" s="5"/>
    </row>
    <row r="53" spans="1:10" ht="12.75">
      <c r="A53" s="541"/>
      <c r="B53" s="495" t="s">
        <v>187</v>
      </c>
      <c r="C53" s="495"/>
      <c r="D53" s="14"/>
      <c r="E53" s="14"/>
      <c r="F53" s="14"/>
      <c r="G53" s="14"/>
      <c r="H53" s="14"/>
      <c r="I53" s="14"/>
      <c r="J53" s="5"/>
    </row>
    <row r="54" spans="1:10" ht="29.25" customHeight="1">
      <c r="A54" s="534" t="s">
        <v>188</v>
      </c>
      <c r="B54" s="534"/>
      <c r="C54" s="535"/>
      <c r="D54" s="44">
        <f aca="true" t="shared" si="1" ref="D54:I54">SUM(D49,D46,D43,D38,D29,D10,D4,D21)</f>
        <v>735101</v>
      </c>
      <c r="E54" s="44">
        <f t="shared" si="1"/>
        <v>572329</v>
      </c>
      <c r="F54" s="44">
        <f t="shared" si="1"/>
        <v>86765</v>
      </c>
      <c r="G54" s="44">
        <f t="shared" si="1"/>
        <v>16283</v>
      </c>
      <c r="H54" s="44">
        <f t="shared" si="1"/>
        <v>595</v>
      </c>
      <c r="I54" s="44">
        <f t="shared" si="1"/>
        <v>1411073</v>
      </c>
      <c r="J54" s="5"/>
    </row>
    <row r="55" spans="1:10" ht="12.75">
      <c r="A55" s="53"/>
      <c r="B55" s="53"/>
      <c r="C55" s="5"/>
      <c r="D55" s="5"/>
      <c r="E55" s="5"/>
      <c r="F55" s="5"/>
      <c r="G55" s="5"/>
      <c r="H55" s="5"/>
      <c r="I55" s="5"/>
      <c r="J55" s="5"/>
    </row>
    <row r="56" spans="1:10" ht="12.75">
      <c r="A56" s="53"/>
      <c r="B56" s="53"/>
      <c r="C56" s="5"/>
      <c r="D56" s="5"/>
      <c r="E56" s="5"/>
      <c r="F56" s="5"/>
      <c r="G56" s="5"/>
      <c r="H56" s="5"/>
      <c r="I56" s="5"/>
      <c r="J56" s="5"/>
    </row>
    <row r="57" spans="1:10" ht="12.75">
      <c r="A57" s="53"/>
      <c r="B57" s="53"/>
      <c r="C57" s="5"/>
      <c r="D57" s="5"/>
      <c r="E57" s="5"/>
      <c r="F57" s="5"/>
      <c r="G57" s="5"/>
      <c r="H57" s="5"/>
      <c r="I57" s="5"/>
      <c r="J57" s="5"/>
    </row>
    <row r="58" spans="1:10" ht="12.75">
      <c r="A58" s="53"/>
      <c r="B58" s="53"/>
      <c r="C58" s="5"/>
      <c r="D58" s="5"/>
      <c r="E58" s="5"/>
      <c r="F58" s="5"/>
      <c r="G58" s="5"/>
      <c r="H58" s="5"/>
      <c r="I58" s="5"/>
      <c r="J58" s="5"/>
    </row>
    <row r="59" spans="1:10" ht="12.7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2.7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2.7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2.7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2.7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2.7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2.7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2.7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2.7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2.7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2.7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2.7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6" ht="12.75">
      <c r="A71" s="402"/>
      <c r="B71" s="402"/>
      <c r="C71" s="402"/>
      <c r="D71" s="402"/>
      <c r="E71" s="402"/>
      <c r="F71" s="402"/>
    </row>
    <row r="72" spans="1:6" ht="12.75">
      <c r="A72" s="402"/>
      <c r="B72" s="402"/>
      <c r="C72" s="402"/>
      <c r="D72" s="402"/>
      <c r="E72" s="402"/>
      <c r="F72" s="402"/>
    </row>
    <row r="73" spans="1:6" ht="12.75">
      <c r="A73" s="402"/>
      <c r="B73" s="402"/>
      <c r="C73" s="402"/>
      <c r="D73" s="402"/>
      <c r="E73" s="402"/>
      <c r="F73" s="402"/>
    </row>
    <row r="74" spans="1:6" ht="12.75">
      <c r="A74" s="402"/>
      <c r="B74" s="402"/>
      <c r="C74" s="402"/>
      <c r="D74" s="402"/>
      <c r="E74" s="402"/>
      <c r="F74" s="402"/>
    </row>
    <row r="75" spans="1:6" ht="12.75">
      <c r="A75" s="402"/>
      <c r="B75" s="402"/>
      <c r="C75" s="402"/>
      <c r="D75" s="402"/>
      <c r="E75" s="402"/>
      <c r="F75" s="402"/>
    </row>
    <row r="76" spans="1:6" ht="12.75">
      <c r="A76" s="402"/>
      <c r="B76" s="402"/>
      <c r="C76" s="402"/>
      <c r="D76" s="402"/>
      <c r="E76" s="402"/>
      <c r="F76" s="402"/>
    </row>
    <row r="77" spans="1:6" ht="12.75">
      <c r="A77" s="402"/>
      <c r="B77" s="402"/>
      <c r="C77" s="402"/>
      <c r="D77" s="402"/>
      <c r="E77" s="402"/>
      <c r="F77" s="402"/>
    </row>
    <row r="78" spans="1:6" ht="12.75">
      <c r="A78" s="402"/>
      <c r="B78" s="402"/>
      <c r="C78" s="402"/>
      <c r="D78" s="402"/>
      <c r="E78" s="402"/>
      <c r="F78" s="402"/>
    </row>
    <row r="79" spans="1:6" ht="12.75">
      <c r="A79" s="402"/>
      <c r="B79" s="402"/>
      <c r="C79" s="402"/>
      <c r="D79" s="402"/>
      <c r="E79" s="402"/>
      <c r="F79" s="402"/>
    </row>
    <row r="80" spans="1:6" ht="12.75">
      <c r="A80" s="402"/>
      <c r="B80" s="402"/>
      <c r="C80" s="402"/>
      <c r="D80" s="402"/>
      <c r="E80" s="402"/>
      <c r="F80" s="402"/>
    </row>
    <row r="81" spans="1:6" ht="12.75">
      <c r="A81" s="402"/>
      <c r="B81" s="402"/>
      <c r="C81" s="402"/>
      <c r="D81" s="402"/>
      <c r="E81" s="402"/>
      <c r="F81" s="402"/>
    </row>
    <row r="82" spans="1:6" ht="12.75">
      <c r="A82" s="402"/>
      <c r="B82" s="402"/>
      <c r="C82" s="402"/>
      <c r="D82" s="402"/>
      <c r="E82" s="402"/>
      <c r="F82" s="402"/>
    </row>
    <row r="83" spans="1:6" ht="12.75">
      <c r="A83" s="402"/>
      <c r="B83" s="402"/>
      <c r="C83" s="402"/>
      <c r="D83" s="402"/>
      <c r="E83" s="402"/>
      <c r="F83" s="402"/>
    </row>
    <row r="84" spans="1:6" ht="12.75">
      <c r="A84" s="402"/>
      <c r="B84" s="402"/>
      <c r="C84" s="402"/>
      <c r="D84" s="402"/>
      <c r="E84" s="402"/>
      <c r="F84" s="402"/>
    </row>
    <row r="85" spans="1:6" ht="12.75">
      <c r="A85" s="402"/>
      <c r="B85" s="402"/>
      <c r="C85" s="402"/>
      <c r="D85" s="402"/>
      <c r="E85" s="402"/>
      <c r="F85" s="402"/>
    </row>
    <row r="86" spans="1:6" ht="12.75">
      <c r="A86" s="402"/>
      <c r="B86" s="402"/>
      <c r="C86" s="402"/>
      <c r="D86" s="402"/>
      <c r="E86" s="402"/>
      <c r="F86" s="402"/>
    </row>
    <row r="87" spans="1:6" ht="12.75">
      <c r="A87" s="402"/>
      <c r="B87" s="402"/>
      <c r="C87" s="402"/>
      <c r="D87" s="402"/>
      <c r="E87" s="402"/>
      <c r="F87" s="402"/>
    </row>
    <row r="88" spans="1:6" ht="12.75">
      <c r="A88" s="402"/>
      <c r="B88" s="402"/>
      <c r="C88" s="402"/>
      <c r="D88" s="402"/>
      <c r="E88" s="402"/>
      <c r="F88" s="402"/>
    </row>
    <row r="89" spans="1:6" ht="12.75">
      <c r="A89" s="402"/>
      <c r="B89" s="402"/>
      <c r="C89" s="402"/>
      <c r="D89" s="402"/>
      <c r="E89" s="402"/>
      <c r="F89" s="402"/>
    </row>
    <row r="90" spans="1:6" ht="12.75">
      <c r="A90" s="402"/>
      <c r="B90" s="402"/>
      <c r="C90" s="402"/>
      <c r="D90" s="402"/>
      <c r="E90" s="402"/>
      <c r="F90" s="402"/>
    </row>
    <row r="91" spans="1:6" ht="12.75">
      <c r="A91" s="402"/>
      <c r="B91" s="402"/>
      <c r="C91" s="402"/>
      <c r="D91" s="402"/>
      <c r="E91" s="402"/>
      <c r="F91" s="402"/>
    </row>
    <row r="92" spans="1:6" ht="12.75">
      <c r="A92" s="402"/>
      <c r="B92" s="402"/>
      <c r="C92" s="402"/>
      <c r="D92" s="402"/>
      <c r="E92" s="402"/>
      <c r="F92" s="402"/>
    </row>
    <row r="93" spans="1:6" ht="12.75">
      <c r="A93" s="402"/>
      <c r="B93" s="402"/>
      <c r="C93" s="402"/>
      <c r="D93" s="402"/>
      <c r="E93" s="402"/>
      <c r="F93" s="402"/>
    </row>
    <row r="94" spans="1:6" ht="12.75">
      <c r="A94" s="402"/>
      <c r="B94" s="402"/>
      <c r="C94" s="402"/>
      <c r="D94" s="402"/>
      <c r="E94" s="402"/>
      <c r="F94" s="402"/>
    </row>
    <row r="95" spans="1:6" ht="12.75">
      <c r="A95" s="402"/>
      <c r="B95" s="402"/>
      <c r="C95" s="402"/>
      <c r="D95" s="402"/>
      <c r="E95" s="402"/>
      <c r="F95" s="402"/>
    </row>
    <row r="96" spans="1:6" ht="12.75">
      <c r="A96" s="402"/>
      <c r="B96" s="402"/>
      <c r="C96" s="402"/>
      <c r="D96" s="402"/>
      <c r="E96" s="402"/>
      <c r="F96" s="402"/>
    </row>
    <row r="97" spans="1:6" ht="12.75">
      <c r="A97" s="402"/>
      <c r="B97" s="402"/>
      <c r="C97" s="402"/>
      <c r="D97" s="402"/>
      <c r="E97" s="402"/>
      <c r="F97" s="402"/>
    </row>
    <row r="98" spans="1:6" ht="12.75">
      <c r="A98" s="402"/>
      <c r="B98" s="402"/>
      <c r="C98" s="402"/>
      <c r="D98" s="402"/>
      <c r="E98" s="402"/>
      <c r="F98" s="402"/>
    </row>
    <row r="99" spans="1:6" ht="12.75">
      <c r="A99" s="402"/>
      <c r="B99" s="402"/>
      <c r="C99" s="402"/>
      <c r="D99" s="402"/>
      <c r="E99" s="402"/>
      <c r="F99" s="402"/>
    </row>
    <row r="100" spans="1:6" ht="12.75">
      <c r="A100" s="402"/>
      <c r="B100" s="402"/>
      <c r="C100" s="402"/>
      <c r="D100" s="402"/>
      <c r="E100" s="402"/>
      <c r="F100" s="402"/>
    </row>
    <row r="101" spans="1:6" ht="12.75">
      <c r="A101" s="402"/>
      <c r="B101" s="402"/>
      <c r="C101" s="402"/>
      <c r="D101" s="402"/>
      <c r="E101" s="402"/>
      <c r="F101" s="402"/>
    </row>
    <row r="102" spans="1:6" ht="12.75">
      <c r="A102" s="402"/>
      <c r="B102" s="402"/>
      <c r="C102" s="402"/>
      <c r="D102" s="402"/>
      <c r="E102" s="402"/>
      <c r="F102" s="402"/>
    </row>
    <row r="103" spans="1:6" ht="12.75">
      <c r="A103" s="402"/>
      <c r="B103" s="402"/>
      <c r="C103" s="402"/>
      <c r="D103" s="402"/>
      <c r="E103" s="402"/>
      <c r="F103" s="402"/>
    </row>
    <row r="104" spans="1:6" ht="12.75">
      <c r="A104" s="402"/>
      <c r="B104" s="402"/>
      <c r="C104" s="402"/>
      <c r="D104" s="402"/>
      <c r="E104" s="402"/>
      <c r="F104" s="402"/>
    </row>
    <row r="105" spans="1:6" ht="12.75">
      <c r="A105" s="402"/>
      <c r="B105" s="402"/>
      <c r="C105" s="402"/>
      <c r="D105" s="402"/>
      <c r="E105" s="402"/>
      <c r="F105" s="402"/>
    </row>
    <row r="106" spans="1:6" ht="12.75">
      <c r="A106" s="402"/>
      <c r="B106" s="402"/>
      <c r="C106" s="402"/>
      <c r="D106" s="402"/>
      <c r="E106" s="402"/>
      <c r="F106" s="402"/>
    </row>
    <row r="107" spans="1:6" ht="12.75">
      <c r="A107" s="402"/>
      <c r="B107" s="402"/>
      <c r="C107" s="402"/>
      <c r="D107" s="402"/>
      <c r="E107" s="402"/>
      <c r="F107" s="402"/>
    </row>
    <row r="108" spans="1:6" ht="12.75">
      <c r="A108" s="402"/>
      <c r="B108" s="402"/>
      <c r="C108" s="402"/>
      <c r="D108" s="402"/>
      <c r="E108" s="402"/>
      <c r="F108" s="402"/>
    </row>
    <row r="109" spans="1:6" ht="12.75">
      <c r="A109" s="402"/>
      <c r="B109" s="402"/>
      <c r="C109" s="402"/>
      <c r="D109" s="402"/>
      <c r="E109" s="402"/>
      <c r="F109" s="402"/>
    </row>
    <row r="110" spans="1:6" ht="12.75">
      <c r="A110" s="402"/>
      <c r="B110" s="402"/>
      <c r="C110" s="402"/>
      <c r="D110" s="402"/>
      <c r="E110" s="402"/>
      <c r="F110" s="402"/>
    </row>
    <row r="111" spans="1:6" ht="12.75">
      <c r="A111" s="402"/>
      <c r="B111" s="402"/>
      <c r="C111" s="402"/>
      <c r="D111" s="402"/>
      <c r="E111" s="402"/>
      <c r="F111" s="402"/>
    </row>
    <row r="112" spans="1:6" ht="12.75">
      <c r="A112" s="402"/>
      <c r="B112" s="402"/>
      <c r="C112" s="402"/>
      <c r="D112" s="402"/>
      <c r="E112" s="402"/>
      <c r="F112" s="402"/>
    </row>
    <row r="113" spans="1:6" ht="12.75">
      <c r="A113" s="402"/>
      <c r="B113" s="402"/>
      <c r="C113" s="402"/>
      <c r="D113" s="402"/>
      <c r="E113" s="402"/>
      <c r="F113" s="402"/>
    </row>
    <row r="114" spans="1:6" ht="12.75">
      <c r="A114" s="402"/>
      <c r="B114" s="402"/>
      <c r="C114" s="402"/>
      <c r="D114" s="402"/>
      <c r="E114" s="402"/>
      <c r="F114" s="402"/>
    </row>
    <row r="115" spans="1:6" ht="12.75">
      <c r="A115" s="402"/>
      <c r="B115" s="402"/>
      <c r="C115" s="402"/>
      <c r="D115" s="402"/>
      <c r="E115" s="402"/>
      <c r="F115" s="402"/>
    </row>
    <row r="116" spans="1:6" ht="12.75">
      <c r="A116" s="402"/>
      <c r="B116" s="402"/>
      <c r="C116" s="402"/>
      <c r="D116" s="402"/>
      <c r="E116" s="402"/>
      <c r="F116" s="402"/>
    </row>
    <row r="117" spans="1:6" ht="12.75">
      <c r="A117" s="402"/>
      <c r="B117" s="402"/>
      <c r="C117" s="402"/>
      <c r="D117" s="402"/>
      <c r="E117" s="402"/>
      <c r="F117" s="402"/>
    </row>
    <row r="118" spans="1:6" ht="12.75">
      <c r="A118" s="402"/>
      <c r="B118" s="402"/>
      <c r="C118" s="402"/>
      <c r="D118" s="402"/>
      <c r="E118" s="402"/>
      <c r="F118" s="402"/>
    </row>
    <row r="119" spans="1:6" ht="12.75">
      <c r="A119" s="402"/>
      <c r="B119" s="402"/>
      <c r="C119" s="402"/>
      <c r="D119" s="402"/>
      <c r="E119" s="402"/>
      <c r="F119" s="402"/>
    </row>
    <row r="120" spans="1:6" ht="12.75">
      <c r="A120" s="402"/>
      <c r="B120" s="402"/>
      <c r="C120" s="402"/>
      <c r="D120" s="402"/>
      <c r="E120" s="402"/>
      <c r="F120" s="402"/>
    </row>
    <row r="121" spans="1:6" ht="12.75">
      <c r="A121" s="402"/>
      <c r="B121" s="402"/>
      <c r="C121" s="402"/>
      <c r="D121" s="402"/>
      <c r="E121" s="402"/>
      <c r="F121" s="402"/>
    </row>
    <row r="122" spans="1:6" ht="12.75">
      <c r="A122" s="402"/>
      <c r="B122" s="402"/>
      <c r="C122" s="402"/>
      <c r="D122" s="402"/>
      <c r="E122" s="402"/>
      <c r="F122" s="402"/>
    </row>
    <row r="123" spans="1:6" ht="12.75">
      <c r="A123" s="402"/>
      <c r="B123" s="402"/>
      <c r="C123" s="402"/>
      <c r="D123" s="402"/>
      <c r="E123" s="402"/>
      <c r="F123" s="402"/>
    </row>
    <row r="124" spans="1:6" ht="12.75">
      <c r="A124" s="402"/>
      <c r="B124" s="402"/>
      <c r="C124" s="402"/>
      <c r="D124" s="402"/>
      <c r="E124" s="402"/>
      <c r="F124" s="402"/>
    </row>
    <row r="125" spans="1:6" ht="12.75">
      <c r="A125" s="402"/>
      <c r="B125" s="402"/>
      <c r="C125" s="402"/>
      <c r="D125" s="402"/>
      <c r="E125" s="402"/>
      <c r="F125" s="402"/>
    </row>
    <row r="126" spans="1:6" ht="12.75">
      <c r="A126" s="402"/>
      <c r="B126" s="402"/>
      <c r="C126" s="402"/>
      <c r="D126" s="402"/>
      <c r="E126" s="402"/>
      <c r="F126" s="402"/>
    </row>
    <row r="127" spans="1:6" ht="12.75">
      <c r="A127" s="402"/>
      <c r="B127" s="402"/>
      <c r="C127" s="402"/>
      <c r="D127" s="402"/>
      <c r="E127" s="402"/>
      <c r="F127" s="402"/>
    </row>
    <row r="128" spans="1:6" ht="12.75">
      <c r="A128" s="402"/>
      <c r="B128" s="402"/>
      <c r="C128" s="402"/>
      <c r="D128" s="402"/>
      <c r="E128" s="402"/>
      <c r="F128" s="402"/>
    </row>
    <row r="129" spans="1:6" ht="12.75">
      <c r="A129" s="402"/>
      <c r="B129" s="402"/>
      <c r="C129" s="402"/>
      <c r="D129" s="402"/>
      <c r="E129" s="402"/>
      <c r="F129" s="402"/>
    </row>
    <row r="130" spans="1:6" ht="12.75">
      <c r="A130" s="402"/>
      <c r="B130" s="402"/>
      <c r="C130" s="402"/>
      <c r="D130" s="402"/>
      <c r="E130" s="402"/>
      <c r="F130" s="402"/>
    </row>
    <row r="131" spans="1:6" ht="12.75">
      <c r="A131" s="402"/>
      <c r="B131" s="402"/>
      <c r="C131" s="402"/>
      <c r="D131" s="402"/>
      <c r="E131" s="402"/>
      <c r="F131" s="402"/>
    </row>
    <row r="132" spans="1:6" ht="12.75">
      <c r="A132" s="402"/>
      <c r="B132" s="402"/>
      <c r="C132" s="402"/>
      <c r="D132" s="402"/>
      <c r="E132" s="402"/>
      <c r="F132" s="402"/>
    </row>
    <row r="133" spans="1:6" ht="12.75">
      <c r="A133" s="402"/>
      <c r="B133" s="402"/>
      <c r="C133" s="402"/>
      <c r="D133" s="402"/>
      <c r="E133" s="402"/>
      <c r="F133" s="402"/>
    </row>
    <row r="134" spans="1:6" ht="12.75">
      <c r="A134" s="402"/>
      <c r="B134" s="402"/>
      <c r="C134" s="402"/>
      <c r="D134" s="402"/>
      <c r="E134" s="402"/>
      <c r="F134" s="402"/>
    </row>
    <row r="135" spans="1:6" ht="12.75">
      <c r="A135" s="402"/>
      <c r="B135" s="402"/>
      <c r="C135" s="402"/>
      <c r="D135" s="402"/>
      <c r="E135" s="402"/>
      <c r="F135" s="402"/>
    </row>
    <row r="136" spans="1:6" ht="12.75">
      <c r="A136" s="402"/>
      <c r="B136" s="402"/>
      <c r="C136" s="402"/>
      <c r="D136" s="402"/>
      <c r="E136" s="402"/>
      <c r="F136" s="402"/>
    </row>
    <row r="137" spans="1:6" ht="12.75">
      <c r="A137" s="402"/>
      <c r="B137" s="402"/>
      <c r="C137" s="402"/>
      <c r="D137" s="402"/>
      <c r="E137" s="402"/>
      <c r="F137" s="402"/>
    </row>
    <row r="138" spans="1:6" ht="12.75">
      <c r="A138" s="402"/>
      <c r="B138" s="402"/>
      <c r="C138" s="402"/>
      <c r="D138" s="402"/>
      <c r="E138" s="402"/>
      <c r="F138" s="402"/>
    </row>
    <row r="139" spans="1:6" ht="12.75">
      <c r="A139" s="402"/>
      <c r="B139" s="402"/>
      <c r="C139" s="402"/>
      <c r="D139" s="402"/>
      <c r="E139" s="402"/>
      <c r="F139" s="402"/>
    </row>
    <row r="140" spans="1:6" ht="12.75">
      <c r="A140" s="402"/>
      <c r="B140" s="402"/>
      <c r="C140" s="402"/>
      <c r="D140" s="402"/>
      <c r="E140" s="402"/>
      <c r="F140" s="402"/>
    </row>
    <row r="141" spans="1:6" ht="12.75">
      <c r="A141" s="402"/>
      <c r="B141" s="402"/>
      <c r="C141" s="402"/>
      <c r="D141" s="402"/>
      <c r="E141" s="402"/>
      <c r="F141" s="402"/>
    </row>
    <row r="142" spans="1:6" ht="12.75">
      <c r="A142" s="402"/>
      <c r="B142" s="402"/>
      <c r="C142" s="402"/>
      <c r="D142" s="402"/>
      <c r="E142" s="402"/>
      <c r="F142" s="402"/>
    </row>
    <row r="143" spans="1:6" ht="12.75">
      <c r="A143" s="402"/>
      <c r="B143" s="402"/>
      <c r="C143" s="402"/>
      <c r="D143" s="402"/>
      <c r="E143" s="402"/>
      <c r="F143" s="402"/>
    </row>
    <row r="144" spans="1:6" ht="12.75">
      <c r="A144" s="402"/>
      <c r="B144" s="402"/>
      <c r="C144" s="402"/>
      <c r="D144" s="402"/>
      <c r="E144" s="402"/>
      <c r="F144" s="402"/>
    </row>
    <row r="145" spans="1:6" ht="12.75">
      <c r="A145" s="402"/>
      <c r="B145" s="402"/>
      <c r="C145" s="402"/>
      <c r="D145" s="402"/>
      <c r="E145" s="402"/>
      <c r="F145" s="402"/>
    </row>
    <row r="146" spans="1:6" ht="12.75">
      <c r="A146" s="402"/>
      <c r="B146" s="402"/>
      <c r="C146" s="402"/>
      <c r="D146" s="402"/>
      <c r="E146" s="402"/>
      <c r="F146" s="402"/>
    </row>
    <row r="147" spans="1:6" ht="12.75">
      <c r="A147" s="402"/>
      <c r="B147" s="402"/>
      <c r="C147" s="402"/>
      <c r="D147" s="402"/>
      <c r="E147" s="402"/>
      <c r="F147" s="402"/>
    </row>
    <row r="148" spans="1:6" ht="12.75">
      <c r="A148" s="402"/>
      <c r="B148" s="402"/>
      <c r="C148" s="402"/>
      <c r="D148" s="402"/>
      <c r="E148" s="402"/>
      <c r="F148" s="402"/>
    </row>
    <row r="149" spans="1:6" ht="12.75">
      <c r="A149" s="402"/>
      <c r="B149" s="402"/>
      <c r="C149" s="402"/>
      <c r="D149" s="402"/>
      <c r="E149" s="402"/>
      <c r="F149" s="402"/>
    </row>
    <row r="150" spans="1:6" ht="12.75">
      <c r="A150" s="402"/>
      <c r="B150" s="402"/>
      <c r="C150" s="402"/>
      <c r="D150" s="402"/>
      <c r="E150" s="402"/>
      <c r="F150" s="402"/>
    </row>
    <row r="151" spans="1:6" ht="12.75">
      <c r="A151" s="402"/>
      <c r="B151" s="402"/>
      <c r="C151" s="402"/>
      <c r="D151" s="402"/>
      <c r="E151" s="402"/>
      <c r="F151" s="402"/>
    </row>
    <row r="152" spans="1:6" ht="12.75">
      <c r="A152" s="402"/>
      <c r="B152" s="402"/>
      <c r="C152" s="402"/>
      <c r="D152" s="402"/>
      <c r="E152" s="402"/>
      <c r="F152" s="402"/>
    </row>
    <row r="153" spans="1:6" ht="12.75">
      <c r="A153" s="402"/>
      <c r="B153" s="402"/>
      <c r="C153" s="402"/>
      <c r="D153" s="402"/>
      <c r="E153" s="402"/>
      <c r="F153" s="402"/>
    </row>
    <row r="154" spans="1:6" ht="12.75">
      <c r="A154" s="402"/>
      <c r="B154" s="402"/>
      <c r="C154" s="402"/>
      <c r="D154" s="402"/>
      <c r="E154" s="402"/>
      <c r="F154" s="402"/>
    </row>
    <row r="155" spans="1:6" ht="12.75">
      <c r="A155" s="402"/>
      <c r="B155" s="402"/>
      <c r="C155" s="402"/>
      <c r="D155" s="402"/>
      <c r="E155" s="402"/>
      <c r="F155" s="402"/>
    </row>
    <row r="156" spans="1:6" ht="12.75">
      <c r="A156" s="402"/>
      <c r="B156" s="402"/>
      <c r="C156" s="402"/>
      <c r="D156" s="402"/>
      <c r="E156" s="402"/>
      <c r="F156" s="402"/>
    </row>
    <row r="157" spans="1:6" ht="12.75">
      <c r="A157" s="402"/>
      <c r="B157" s="402"/>
      <c r="C157" s="402"/>
      <c r="D157" s="402"/>
      <c r="E157" s="402"/>
      <c r="F157" s="402"/>
    </row>
    <row r="158" spans="1:6" ht="12.75">
      <c r="A158" s="402"/>
      <c r="B158" s="402"/>
      <c r="C158" s="402"/>
      <c r="D158" s="402"/>
      <c r="E158" s="402"/>
      <c r="F158" s="402"/>
    </row>
    <row r="159" spans="1:6" ht="12.75">
      <c r="A159" s="402"/>
      <c r="B159" s="402"/>
      <c r="C159" s="402"/>
      <c r="D159" s="402"/>
      <c r="E159" s="402"/>
      <c r="F159" s="402"/>
    </row>
    <row r="160" spans="1:6" ht="12.75">
      <c r="A160" s="402"/>
      <c r="B160" s="402"/>
      <c r="C160" s="402"/>
      <c r="D160" s="402"/>
      <c r="E160" s="402"/>
      <c r="F160" s="402"/>
    </row>
    <row r="161" spans="1:6" ht="12.75">
      <c r="A161" s="402"/>
      <c r="B161" s="402"/>
      <c r="C161" s="402"/>
      <c r="D161" s="402"/>
      <c r="E161" s="402"/>
      <c r="F161" s="402"/>
    </row>
    <row r="162" spans="1:6" ht="12.75">
      <c r="A162" s="402"/>
      <c r="B162" s="402"/>
      <c r="C162" s="402"/>
      <c r="D162" s="402"/>
      <c r="E162" s="402"/>
      <c r="F162" s="402"/>
    </row>
    <row r="163" spans="1:6" ht="12.75">
      <c r="A163" s="402"/>
      <c r="B163" s="402"/>
      <c r="C163" s="402"/>
      <c r="D163" s="402"/>
      <c r="E163" s="402"/>
      <c r="F163" s="402"/>
    </row>
    <row r="164" spans="1:6" ht="12.75">
      <c r="A164" s="402"/>
      <c r="B164" s="402"/>
      <c r="C164" s="402"/>
      <c r="D164" s="402"/>
      <c r="E164" s="402"/>
      <c r="F164" s="402"/>
    </row>
  </sheetData>
  <sheetProtection/>
  <mergeCells count="52">
    <mergeCell ref="A1:I1"/>
    <mergeCell ref="A3:C3"/>
    <mergeCell ref="A4:C4"/>
    <mergeCell ref="A5:A8"/>
    <mergeCell ref="B5:C5"/>
    <mergeCell ref="B6:C6"/>
    <mergeCell ref="B7:C7"/>
    <mergeCell ref="B8:C8"/>
    <mergeCell ref="B9:C9"/>
    <mergeCell ref="A10:C10"/>
    <mergeCell ref="A11:A20"/>
    <mergeCell ref="B13:C13"/>
    <mergeCell ref="B14:B20"/>
    <mergeCell ref="A21:C21"/>
    <mergeCell ref="A22:A28"/>
    <mergeCell ref="B22:C22"/>
    <mergeCell ref="B23:C23"/>
    <mergeCell ref="B24:C24"/>
    <mergeCell ref="B25:C25"/>
    <mergeCell ref="B26:C26"/>
    <mergeCell ref="B27:C27"/>
    <mergeCell ref="B28:C28"/>
    <mergeCell ref="A29:C29"/>
    <mergeCell ref="A30:A37"/>
    <mergeCell ref="B30:C30"/>
    <mergeCell ref="B31:C31"/>
    <mergeCell ref="B32:C32"/>
    <mergeCell ref="B33:C33"/>
    <mergeCell ref="B34:C34"/>
    <mergeCell ref="B35:C35"/>
    <mergeCell ref="B36:B37"/>
    <mergeCell ref="A38:C38"/>
    <mergeCell ref="A39:A42"/>
    <mergeCell ref="B39:C39"/>
    <mergeCell ref="B40:C40"/>
    <mergeCell ref="B41:C41"/>
    <mergeCell ref="B42:C42"/>
    <mergeCell ref="A43:C43"/>
    <mergeCell ref="A44:A45"/>
    <mergeCell ref="B44:C44"/>
    <mergeCell ref="B45:C45"/>
    <mergeCell ref="A46:C46"/>
    <mergeCell ref="A47:A48"/>
    <mergeCell ref="B47:C47"/>
    <mergeCell ref="B48:C48"/>
    <mergeCell ref="A54:C54"/>
    <mergeCell ref="A49:C49"/>
    <mergeCell ref="A50:A53"/>
    <mergeCell ref="B50:C50"/>
    <mergeCell ref="B51:C51"/>
    <mergeCell ref="B52:C52"/>
    <mergeCell ref="B53:C5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0"/>
  </sheetPr>
  <dimension ref="A1:H45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2.7109375" style="0" customWidth="1"/>
    <col min="2" max="2" width="55.00390625" style="0" customWidth="1"/>
    <col min="3" max="3" width="12.28125" style="0" customWidth="1"/>
    <col min="4" max="4" width="14.28125" style="0" customWidth="1"/>
    <col min="5" max="5" width="16.00390625" style="0" customWidth="1"/>
  </cols>
  <sheetData>
    <row r="1" spans="1:5" ht="36" customHeight="1">
      <c r="A1" s="487" t="s">
        <v>199</v>
      </c>
      <c r="B1" s="526"/>
      <c r="C1" s="526"/>
      <c r="D1" s="526"/>
      <c r="E1" s="531"/>
    </row>
    <row r="2" spans="1:5" ht="12.75">
      <c r="A2" s="54"/>
      <c r="E2" t="s">
        <v>238</v>
      </c>
    </row>
    <row r="3" spans="1:5" ht="21.75" customHeight="1">
      <c r="A3" s="567" t="s">
        <v>134</v>
      </c>
      <c r="B3" s="568"/>
      <c r="C3" s="26" t="s">
        <v>137</v>
      </c>
      <c r="D3" s="26" t="s">
        <v>604</v>
      </c>
      <c r="E3" s="26" t="s">
        <v>608</v>
      </c>
    </row>
    <row r="4" spans="1:5" ht="18.75" customHeight="1">
      <c r="A4" s="56" t="s">
        <v>200</v>
      </c>
      <c r="B4" s="57"/>
      <c r="C4" s="58">
        <f>SUM(C5:C16)</f>
        <v>1084905</v>
      </c>
      <c r="D4" s="58">
        <f>SUM(D5:D14)</f>
        <v>19467</v>
      </c>
      <c r="E4" s="58">
        <f>SUM(E5:E14)</f>
        <v>1104372</v>
      </c>
    </row>
    <row r="5" spans="1:6" ht="12.75">
      <c r="A5" s="569"/>
      <c r="B5" s="34" t="s">
        <v>201</v>
      </c>
      <c r="C5" s="59">
        <v>520052</v>
      </c>
      <c r="D5" s="60">
        <v>4384</v>
      </c>
      <c r="E5" s="60">
        <f>SUM(C5:D5)</f>
        <v>524436</v>
      </c>
      <c r="F5" s="403"/>
    </row>
    <row r="6" spans="1:6" ht="12.75">
      <c r="A6" s="570"/>
      <c r="B6" s="34" t="s">
        <v>202</v>
      </c>
      <c r="C6" s="59">
        <v>173201</v>
      </c>
      <c r="D6" s="60">
        <v>1403</v>
      </c>
      <c r="E6" s="60">
        <f aca="true" t="shared" si="0" ref="E6:E16">SUM(C6:D6)</f>
        <v>174604</v>
      </c>
      <c r="F6" s="403"/>
    </row>
    <row r="7" spans="1:6" ht="12.75">
      <c r="A7" s="570"/>
      <c r="B7" s="34" t="s">
        <v>203</v>
      </c>
      <c r="C7" s="59">
        <v>243440</v>
      </c>
      <c r="D7" s="60">
        <v>13680</v>
      </c>
      <c r="E7" s="60">
        <f t="shared" si="0"/>
        <v>257120</v>
      </c>
      <c r="F7" s="403"/>
    </row>
    <row r="8" spans="1:5" ht="12.75">
      <c r="A8" s="570"/>
      <c r="B8" s="34" t="s">
        <v>204</v>
      </c>
      <c r="C8" s="59">
        <v>5000</v>
      </c>
      <c r="D8" s="60"/>
      <c r="E8" s="60">
        <f t="shared" si="0"/>
        <v>5000</v>
      </c>
    </row>
    <row r="9" spans="1:5" ht="12.75">
      <c r="A9" s="570"/>
      <c r="B9" s="34" t="s">
        <v>205</v>
      </c>
      <c r="C9" s="59">
        <v>15000</v>
      </c>
      <c r="D9" s="60"/>
      <c r="E9" s="60">
        <f t="shared" si="0"/>
        <v>15000</v>
      </c>
    </row>
    <row r="10" spans="1:5" ht="12.75">
      <c r="A10" s="570"/>
      <c r="B10" s="34" t="s">
        <v>206</v>
      </c>
      <c r="C10" s="59"/>
      <c r="D10" s="60"/>
      <c r="E10" s="60">
        <f t="shared" si="0"/>
        <v>0</v>
      </c>
    </row>
    <row r="11" spans="1:5" ht="12.75">
      <c r="A11" s="570"/>
      <c r="B11" s="34" t="s">
        <v>207</v>
      </c>
      <c r="C11" s="59"/>
      <c r="D11" s="60"/>
      <c r="E11" s="60">
        <f t="shared" si="0"/>
        <v>0</v>
      </c>
    </row>
    <row r="12" spans="1:5" ht="12.75">
      <c r="A12" s="570"/>
      <c r="B12" s="34" t="s">
        <v>208</v>
      </c>
      <c r="C12" s="59">
        <v>2125</v>
      </c>
      <c r="D12" s="60"/>
      <c r="E12" s="60">
        <f t="shared" si="0"/>
        <v>2125</v>
      </c>
    </row>
    <row r="13" spans="1:5" ht="12.75">
      <c r="A13" s="570"/>
      <c r="B13" s="34" t="s">
        <v>209</v>
      </c>
      <c r="C13" s="59">
        <v>21328</v>
      </c>
      <c r="D13" s="60"/>
      <c r="E13" s="60">
        <f t="shared" si="0"/>
        <v>21328</v>
      </c>
    </row>
    <row r="14" spans="1:6" ht="12.75">
      <c r="A14" s="570"/>
      <c r="B14" s="34" t="s">
        <v>210</v>
      </c>
      <c r="C14" s="59">
        <v>104759</v>
      </c>
      <c r="D14" s="60"/>
      <c r="E14" s="60">
        <f t="shared" si="0"/>
        <v>104759</v>
      </c>
      <c r="F14" s="403"/>
    </row>
    <row r="15" spans="1:5" ht="12.75">
      <c r="A15" s="570"/>
      <c r="B15" s="34" t="s">
        <v>211</v>
      </c>
      <c r="C15" s="59"/>
      <c r="D15" s="403"/>
      <c r="E15" s="60">
        <f t="shared" si="0"/>
        <v>0</v>
      </c>
    </row>
    <row r="16" spans="1:5" ht="12.75">
      <c r="A16" s="571"/>
      <c r="B16" s="34" t="s">
        <v>212</v>
      </c>
      <c r="C16" s="59"/>
      <c r="D16" s="60"/>
      <c r="E16" s="60">
        <f t="shared" si="0"/>
        <v>0</v>
      </c>
    </row>
    <row r="17" spans="1:5" ht="22.5" customHeight="1">
      <c r="A17" s="56" t="s">
        <v>213</v>
      </c>
      <c r="B17" s="57"/>
      <c r="C17" s="61"/>
      <c r="D17" s="61"/>
      <c r="E17" s="61"/>
    </row>
    <row r="18" spans="1:5" ht="21.75" customHeight="1">
      <c r="A18" s="56" t="s">
        <v>214</v>
      </c>
      <c r="B18" s="57"/>
      <c r="C18" s="58">
        <f>SUM(C19:C22)</f>
        <v>109587</v>
      </c>
      <c r="D18" s="58">
        <f>SUM(D19:D22)</f>
        <v>3150</v>
      </c>
      <c r="E18" s="58">
        <f>SUM(E19:E22)</f>
        <v>112737</v>
      </c>
    </row>
    <row r="19" spans="1:6" ht="12.75">
      <c r="A19" s="547"/>
      <c r="B19" s="34" t="s">
        <v>215</v>
      </c>
      <c r="C19" s="60">
        <v>95346</v>
      </c>
      <c r="D19" s="60">
        <v>3150</v>
      </c>
      <c r="E19" s="60">
        <v>98496</v>
      </c>
      <c r="F19" s="403"/>
    </row>
    <row r="20" spans="1:6" ht="12.75">
      <c r="A20" s="547"/>
      <c r="B20" s="34" t="s">
        <v>216</v>
      </c>
      <c r="C20" s="60">
        <v>12355</v>
      </c>
      <c r="D20" s="60"/>
      <c r="E20" s="5">
        <v>12355</v>
      </c>
      <c r="F20" s="404"/>
    </row>
    <row r="21" spans="1:5" ht="12.75">
      <c r="A21" s="547"/>
      <c r="B21" s="34" t="s">
        <v>217</v>
      </c>
      <c r="C21" s="60">
        <v>1886</v>
      </c>
      <c r="D21" s="60"/>
      <c r="E21" s="60">
        <v>1886</v>
      </c>
    </row>
    <row r="22" spans="1:5" ht="12.75">
      <c r="A22" s="547"/>
      <c r="B22" s="34" t="s">
        <v>218</v>
      </c>
      <c r="C22" s="60"/>
      <c r="D22" s="60"/>
      <c r="E22" s="60"/>
    </row>
    <row r="23" spans="1:8" ht="18" customHeight="1">
      <c r="A23" s="56" t="s">
        <v>219</v>
      </c>
      <c r="B23" s="57"/>
      <c r="C23" s="58">
        <f>SUM(C24:C27)</f>
        <v>0</v>
      </c>
      <c r="D23" s="58">
        <f>SUM(D24:D27)</f>
        <v>0</v>
      </c>
      <c r="E23" s="58">
        <f>SUM(E24:E27)</f>
        <v>0</v>
      </c>
      <c r="H23" s="108"/>
    </row>
    <row r="24" spans="1:5" ht="12.75">
      <c r="A24" s="499"/>
      <c r="B24" s="43" t="s">
        <v>220</v>
      </c>
      <c r="C24" s="60"/>
      <c r="D24" s="60"/>
      <c r="E24" s="60"/>
    </row>
    <row r="25" spans="1:5" ht="18.75" customHeight="1">
      <c r="A25" s="505"/>
      <c r="B25" s="43" t="s">
        <v>221</v>
      </c>
      <c r="C25" s="60"/>
      <c r="D25" s="60"/>
      <c r="E25" s="60"/>
    </row>
    <row r="26" spans="1:5" ht="18.75" customHeight="1">
      <c r="A26" s="505"/>
      <c r="B26" s="43" t="s">
        <v>222</v>
      </c>
      <c r="C26" s="60"/>
      <c r="D26" s="60"/>
      <c r="E26" s="60"/>
    </row>
    <row r="27" spans="1:5" ht="18.75" customHeight="1">
      <c r="A27" s="505"/>
      <c r="B27" s="43" t="s">
        <v>223</v>
      </c>
      <c r="C27" s="60"/>
      <c r="D27" s="60"/>
      <c r="E27" s="60"/>
    </row>
    <row r="28" spans="1:5" ht="23.25" customHeight="1">
      <c r="A28" s="558" t="s">
        <v>224</v>
      </c>
      <c r="B28" s="492"/>
      <c r="C28" s="58">
        <f>SUM(C29:C34)</f>
        <v>6000</v>
      </c>
      <c r="D28" s="58">
        <f>SUM(D29:D34)</f>
        <v>3000</v>
      </c>
      <c r="E28" s="58">
        <f>SUM(E29:E34)</f>
        <v>9000</v>
      </c>
    </row>
    <row r="29" spans="1:5" ht="21" customHeight="1">
      <c r="A29" s="559"/>
      <c r="B29" s="52" t="s">
        <v>225</v>
      </c>
      <c r="C29" s="62"/>
      <c r="D29" s="62"/>
      <c r="E29" s="62"/>
    </row>
    <row r="30" spans="1:5" ht="22.5" customHeight="1">
      <c r="A30" s="560"/>
      <c r="B30" s="52" t="s">
        <v>226</v>
      </c>
      <c r="C30" s="73">
        <v>6000</v>
      </c>
      <c r="D30" s="73">
        <v>3000</v>
      </c>
      <c r="E30" s="73">
        <v>9000</v>
      </c>
    </row>
    <row r="31" spans="1:5" ht="22.5" customHeight="1">
      <c r="A31" s="560"/>
      <c r="B31" s="52" t="s">
        <v>227</v>
      </c>
      <c r="C31" s="62"/>
      <c r="D31" s="62"/>
      <c r="E31" s="62"/>
    </row>
    <row r="32" spans="1:5" ht="21" customHeight="1">
      <c r="A32" s="560"/>
      <c r="B32" s="52" t="s">
        <v>228</v>
      </c>
      <c r="C32" s="60"/>
      <c r="D32" s="62"/>
      <c r="E32" s="62"/>
    </row>
    <row r="33" spans="1:5" ht="12.75">
      <c r="A33" s="560"/>
      <c r="B33" s="52" t="s">
        <v>229</v>
      </c>
      <c r="C33" s="60"/>
      <c r="D33" s="60"/>
      <c r="E33" s="60"/>
    </row>
    <row r="34" spans="1:5" ht="12.75">
      <c r="A34" s="561"/>
      <c r="B34" s="52" t="s">
        <v>230</v>
      </c>
      <c r="C34" s="60"/>
      <c r="D34" s="60"/>
      <c r="E34" s="60"/>
    </row>
    <row r="35" spans="1:5" ht="20.25" customHeight="1">
      <c r="A35" s="562" t="s">
        <v>231</v>
      </c>
      <c r="B35" s="563"/>
      <c r="C35" s="60">
        <f>SUM(C36:C37)</f>
        <v>0</v>
      </c>
      <c r="D35" s="60">
        <f>SUM(D36:D37)</f>
        <v>0</v>
      </c>
      <c r="E35" s="60">
        <f>SUM(E36:E37)</f>
        <v>0</v>
      </c>
    </row>
    <row r="36" spans="1:5" ht="25.5">
      <c r="A36" s="63"/>
      <c r="B36" s="52" t="s">
        <v>232</v>
      </c>
      <c r="C36" s="60"/>
      <c r="D36" s="60"/>
      <c r="E36" s="60">
        <v>0</v>
      </c>
    </row>
    <row r="37" spans="1:5" ht="25.5">
      <c r="A37" s="63"/>
      <c r="B37" s="52" t="s">
        <v>233</v>
      </c>
      <c r="C37" s="60"/>
      <c r="D37" s="60"/>
      <c r="E37" s="60"/>
    </row>
    <row r="38" spans="1:5" ht="36.75" customHeight="1">
      <c r="A38" s="564" t="s">
        <v>234</v>
      </c>
      <c r="B38" s="565"/>
      <c r="C38" s="58">
        <f>SUM(C39:C40)</f>
        <v>188614</v>
      </c>
      <c r="D38" s="58">
        <f>SUM(D39:D40)</f>
        <v>-3650</v>
      </c>
      <c r="E38" s="58">
        <f>SUM(E39:E40)</f>
        <v>184964</v>
      </c>
    </row>
    <row r="39" spans="1:5" ht="18" customHeight="1">
      <c r="A39" s="495" t="s">
        <v>235</v>
      </c>
      <c r="B39" s="495"/>
      <c r="C39" s="60">
        <v>4614</v>
      </c>
      <c r="D39" s="60">
        <v>-3650</v>
      </c>
      <c r="E39" s="60">
        <v>964</v>
      </c>
    </row>
    <row r="40" spans="1:5" ht="21" customHeight="1">
      <c r="A40" s="495" t="s">
        <v>236</v>
      </c>
      <c r="B40" s="495"/>
      <c r="C40" s="60">
        <v>184000</v>
      </c>
      <c r="D40" s="60"/>
      <c r="E40" s="60">
        <v>184000</v>
      </c>
    </row>
    <row r="41" spans="1:5" ht="0.75" customHeight="1">
      <c r="A41" s="43"/>
      <c r="B41" s="43"/>
      <c r="C41" s="60"/>
      <c r="D41" s="60">
        <f>-D44</f>
        <v>0</v>
      </c>
      <c r="E41" s="60"/>
    </row>
    <row r="42" spans="1:5" ht="27.75" customHeight="1">
      <c r="A42" s="566" t="s">
        <v>237</v>
      </c>
      <c r="B42" s="566"/>
      <c r="C42" s="44">
        <f>SUM(C38,C35,C28,C23,C17:C18,C4)</f>
        <v>1389106</v>
      </c>
      <c r="D42" s="44">
        <f>SUM(D38,D35,D28,D23,D17:D18,D4)</f>
        <v>21967</v>
      </c>
      <c r="E42" s="44">
        <f>SUM(E38,E35,E28,E23,E17:E18,E4)</f>
        <v>1411073</v>
      </c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</sheetData>
  <sheetProtection/>
  <mergeCells count="12">
    <mergeCell ref="A1:E1"/>
    <mergeCell ref="A3:B3"/>
    <mergeCell ref="A5:A16"/>
    <mergeCell ref="A19:A22"/>
    <mergeCell ref="A24:A27"/>
    <mergeCell ref="A28:B28"/>
    <mergeCell ref="A29:A34"/>
    <mergeCell ref="A35:B35"/>
    <mergeCell ref="A38:B38"/>
    <mergeCell ref="A39:B39"/>
    <mergeCell ref="A40:B40"/>
    <mergeCell ref="A42:B42"/>
  </mergeCells>
  <printOptions/>
  <pageMargins left="0.1968503937007874" right="0.1968503937007874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E42"/>
  <sheetViews>
    <sheetView zoomScalePageLayoutView="0" workbookViewId="0" topLeftCell="A25">
      <selection activeCell="C8" sqref="C8"/>
    </sheetView>
  </sheetViews>
  <sheetFormatPr defaultColWidth="9.140625" defaultRowHeight="12.75"/>
  <cols>
    <col min="1" max="1" width="2.7109375" style="0" customWidth="1"/>
    <col min="2" max="2" width="50.28125" style="0" customWidth="1"/>
    <col min="3" max="3" width="12.7109375" style="0" customWidth="1"/>
    <col min="4" max="5" width="12.57421875" style="0" customWidth="1"/>
  </cols>
  <sheetData>
    <row r="1" spans="1:5" ht="30.75" customHeight="1">
      <c r="A1" s="487" t="s">
        <v>239</v>
      </c>
      <c r="B1" s="526"/>
      <c r="C1" s="526"/>
      <c r="D1" s="526"/>
      <c r="E1" s="531"/>
    </row>
    <row r="2" spans="1:5" ht="12.75">
      <c r="A2" s="54"/>
      <c r="E2" t="s">
        <v>244</v>
      </c>
    </row>
    <row r="3" spans="1:5" ht="21.75" customHeight="1">
      <c r="A3" s="567" t="s">
        <v>134</v>
      </c>
      <c r="B3" s="568"/>
      <c r="C3" s="26" t="s">
        <v>240</v>
      </c>
      <c r="D3" s="26" t="s">
        <v>241</v>
      </c>
      <c r="E3" s="26" t="s">
        <v>242</v>
      </c>
    </row>
    <row r="4" spans="1:5" ht="18.75" customHeight="1">
      <c r="A4" s="64" t="s">
        <v>200</v>
      </c>
      <c r="B4" s="65"/>
      <c r="C4" s="66">
        <f>SUM(C5:C16)</f>
        <v>1002746</v>
      </c>
      <c r="D4" s="66">
        <f>SUM(D5:D16)</f>
        <v>1005050</v>
      </c>
      <c r="E4" s="67">
        <f>SUM(E5:E16)</f>
        <v>1017100</v>
      </c>
    </row>
    <row r="5" spans="1:5" ht="14.25">
      <c r="A5" s="581"/>
      <c r="B5" s="29" t="s">
        <v>201</v>
      </c>
      <c r="C5" s="68">
        <v>477964</v>
      </c>
      <c r="D5" s="69">
        <v>482500</v>
      </c>
      <c r="E5" s="69">
        <v>489000</v>
      </c>
    </row>
    <row r="6" spans="1:5" ht="14.25">
      <c r="A6" s="582"/>
      <c r="B6" s="29" t="s">
        <v>202</v>
      </c>
      <c r="C6" s="68">
        <v>159914</v>
      </c>
      <c r="D6" s="69">
        <v>160750</v>
      </c>
      <c r="E6" s="69">
        <v>161200</v>
      </c>
    </row>
    <row r="7" spans="1:5" ht="14.25">
      <c r="A7" s="582"/>
      <c r="B7" s="29" t="s">
        <v>203</v>
      </c>
      <c r="C7" s="69">
        <v>219732</v>
      </c>
      <c r="D7" s="69">
        <v>218500</v>
      </c>
      <c r="E7" s="69">
        <v>222000</v>
      </c>
    </row>
    <row r="8" spans="1:5" ht="14.25">
      <c r="A8" s="582"/>
      <c r="B8" s="29" t="s">
        <v>204</v>
      </c>
      <c r="C8" s="69">
        <v>5000</v>
      </c>
      <c r="D8" s="69">
        <v>5000</v>
      </c>
      <c r="E8" s="69">
        <v>6000</v>
      </c>
    </row>
    <row r="9" spans="1:5" ht="14.25">
      <c r="A9" s="582"/>
      <c r="B9" s="29" t="s">
        <v>205</v>
      </c>
      <c r="C9" s="69">
        <v>15000</v>
      </c>
      <c r="D9" s="69">
        <v>16000</v>
      </c>
      <c r="E9" s="69">
        <v>17500</v>
      </c>
    </row>
    <row r="10" spans="1:5" ht="14.25">
      <c r="A10" s="582"/>
      <c r="B10" s="29" t="s">
        <v>206</v>
      </c>
      <c r="C10" s="69">
        <v>2125</v>
      </c>
      <c r="D10" s="69">
        <v>2300</v>
      </c>
      <c r="E10" s="69">
        <v>2400</v>
      </c>
    </row>
    <row r="11" spans="1:5" ht="14.25">
      <c r="A11" s="582"/>
      <c r="B11" s="29" t="s">
        <v>207</v>
      </c>
      <c r="C11" s="69">
        <v>19611</v>
      </c>
      <c r="D11" s="69">
        <v>19000</v>
      </c>
      <c r="E11" s="69">
        <v>19000</v>
      </c>
    </row>
    <row r="12" spans="1:5" ht="14.25">
      <c r="A12" s="582"/>
      <c r="B12" s="29" t="s">
        <v>208</v>
      </c>
      <c r="C12" s="69"/>
      <c r="D12" s="69"/>
      <c r="E12" s="69"/>
    </row>
    <row r="13" spans="1:5" ht="28.5">
      <c r="A13" s="582"/>
      <c r="B13" s="29" t="s">
        <v>209</v>
      </c>
      <c r="C13" s="69"/>
      <c r="D13" s="69"/>
      <c r="E13" s="69"/>
    </row>
    <row r="14" spans="1:5" ht="18.75" customHeight="1">
      <c r="A14" s="582"/>
      <c r="B14" s="29" t="s">
        <v>210</v>
      </c>
      <c r="C14" s="69">
        <v>103400</v>
      </c>
      <c r="D14" s="69">
        <v>101000</v>
      </c>
      <c r="E14" s="69">
        <v>100000</v>
      </c>
    </row>
    <row r="15" spans="1:5" ht="14.25">
      <c r="A15" s="582"/>
      <c r="B15" s="29" t="s">
        <v>211</v>
      </c>
      <c r="C15" s="69"/>
      <c r="D15" s="69"/>
      <c r="E15" s="69"/>
    </row>
    <row r="16" spans="1:5" ht="14.25">
      <c r="A16" s="583"/>
      <c r="B16" s="29" t="s">
        <v>212</v>
      </c>
      <c r="C16" s="70"/>
      <c r="D16" s="70"/>
      <c r="E16" s="70"/>
    </row>
    <row r="17" spans="1:5" ht="14.25">
      <c r="A17" s="64" t="s">
        <v>213</v>
      </c>
      <c r="B17" s="65"/>
      <c r="C17" s="69"/>
      <c r="D17" s="69"/>
      <c r="E17" s="69"/>
    </row>
    <row r="18" spans="1:5" ht="18" customHeight="1">
      <c r="A18" s="64" t="s">
        <v>214</v>
      </c>
      <c r="B18" s="65"/>
      <c r="C18" s="66">
        <f>SUM(C19:C22)</f>
        <v>60482</v>
      </c>
      <c r="D18" s="66">
        <f>SUM(D19:D22)</f>
        <v>108000</v>
      </c>
      <c r="E18" s="66">
        <f>SUM(E19:E22)</f>
        <v>112500</v>
      </c>
    </row>
    <row r="19" spans="1:5" ht="18" customHeight="1">
      <c r="A19" s="584"/>
      <c r="B19" s="29" t="s">
        <v>215</v>
      </c>
      <c r="C19" s="69">
        <v>46241</v>
      </c>
      <c r="D19" s="69">
        <v>95000</v>
      </c>
      <c r="E19" s="69">
        <v>98500</v>
      </c>
    </row>
    <row r="20" spans="1:5" ht="16.5" customHeight="1">
      <c r="A20" s="584"/>
      <c r="B20" s="29" t="s">
        <v>216</v>
      </c>
      <c r="C20" s="69">
        <v>12355</v>
      </c>
      <c r="D20" s="69">
        <v>13000</v>
      </c>
      <c r="E20" s="69">
        <v>14000</v>
      </c>
    </row>
    <row r="21" spans="1:5" ht="14.25">
      <c r="A21" s="584"/>
      <c r="B21" s="29" t="s">
        <v>217</v>
      </c>
      <c r="C21" s="69">
        <v>1886</v>
      </c>
      <c r="D21" s="69"/>
      <c r="E21" s="69"/>
    </row>
    <row r="22" spans="1:5" ht="28.5" customHeight="1">
      <c r="A22" s="584"/>
      <c r="B22" s="29" t="s">
        <v>218</v>
      </c>
      <c r="C22" s="69"/>
      <c r="D22" s="69"/>
      <c r="E22" s="69"/>
    </row>
    <row r="23" spans="1:5" ht="20.25" customHeight="1">
      <c r="A23" s="64" t="s">
        <v>219</v>
      </c>
      <c r="B23" s="65"/>
      <c r="C23" s="67">
        <f>SUM(C24:C27)</f>
        <v>0</v>
      </c>
      <c r="D23" s="67">
        <f>SUM(D24:D27)</f>
        <v>0</v>
      </c>
      <c r="E23" s="67">
        <f>SUM(E24:E27)</f>
        <v>0</v>
      </c>
    </row>
    <row r="24" spans="1:5" ht="14.25">
      <c r="A24" s="523"/>
      <c r="B24" s="71" t="s">
        <v>220</v>
      </c>
      <c r="C24" s="69"/>
      <c r="D24" s="69"/>
      <c r="E24" s="69"/>
    </row>
    <row r="25" spans="1:5" ht="14.25">
      <c r="A25" s="524"/>
      <c r="B25" s="71" t="s">
        <v>221</v>
      </c>
      <c r="C25" s="69"/>
      <c r="D25" s="69"/>
      <c r="E25" s="69"/>
    </row>
    <row r="26" spans="1:5" ht="18" customHeight="1">
      <c r="A26" s="575"/>
      <c r="B26" s="71" t="s">
        <v>222</v>
      </c>
      <c r="C26" s="67"/>
      <c r="D26" s="67"/>
      <c r="E26" s="67"/>
    </row>
    <row r="27" spans="1:5" ht="14.25">
      <c r="A27" s="575"/>
      <c r="B27" s="71" t="s">
        <v>223</v>
      </c>
      <c r="C27" s="69"/>
      <c r="D27" s="69"/>
      <c r="E27" s="69"/>
    </row>
    <row r="28" spans="1:5" ht="31.5" customHeight="1">
      <c r="A28" s="576" t="s">
        <v>224</v>
      </c>
      <c r="B28" s="503"/>
      <c r="C28" s="66">
        <f>SUM(C29:C34)</f>
        <v>6000</v>
      </c>
      <c r="D28" s="69">
        <f>SUM(D29:D34)</f>
        <v>0</v>
      </c>
      <c r="E28" s="69">
        <f>SUM(E29:E34)</f>
        <v>0</v>
      </c>
    </row>
    <row r="29" spans="1:5" ht="28.5">
      <c r="A29" s="577"/>
      <c r="B29" s="42" t="s">
        <v>225</v>
      </c>
      <c r="C29" s="69"/>
      <c r="D29" s="69"/>
      <c r="E29" s="69"/>
    </row>
    <row r="30" spans="1:5" ht="28.5">
      <c r="A30" s="578"/>
      <c r="B30" s="42" t="s">
        <v>226</v>
      </c>
      <c r="C30" s="72">
        <v>6000</v>
      </c>
      <c r="D30" s="72"/>
      <c r="E30" s="72"/>
    </row>
    <row r="31" spans="1:5" ht="28.5">
      <c r="A31" s="578"/>
      <c r="B31" s="42" t="s">
        <v>227</v>
      </c>
      <c r="C31" s="72"/>
      <c r="D31" s="72"/>
      <c r="E31" s="72"/>
    </row>
    <row r="32" spans="1:5" ht="14.25">
      <c r="A32" s="578"/>
      <c r="B32" s="42" t="s">
        <v>228</v>
      </c>
      <c r="C32" s="72"/>
      <c r="D32" s="72"/>
      <c r="E32" s="72"/>
    </row>
    <row r="33" spans="1:5" ht="14.25">
      <c r="A33" s="578"/>
      <c r="B33" s="42" t="s">
        <v>229</v>
      </c>
      <c r="C33" s="72"/>
      <c r="D33" s="72"/>
      <c r="E33" s="72"/>
    </row>
    <row r="34" spans="1:5" ht="14.25">
      <c r="A34" s="578"/>
      <c r="B34" s="42" t="s">
        <v>230</v>
      </c>
      <c r="C34" s="72"/>
      <c r="D34" s="72"/>
      <c r="E34" s="72"/>
    </row>
    <row r="35" spans="1:5" ht="20.25" customHeight="1">
      <c r="A35" s="579" t="s">
        <v>231</v>
      </c>
      <c r="B35" s="580"/>
      <c r="C35" s="72">
        <f>SUM(C36:C37)</f>
        <v>0</v>
      </c>
      <c r="D35" s="72">
        <f>SUM(D36:D37)</f>
        <v>0</v>
      </c>
      <c r="E35" s="72">
        <f>SUM(E36:E37)</f>
        <v>0</v>
      </c>
    </row>
    <row r="36" spans="1:5" ht="28.5">
      <c r="A36" s="573"/>
      <c r="B36" s="42" t="s">
        <v>232</v>
      </c>
      <c r="C36" s="72"/>
      <c r="D36" s="72"/>
      <c r="E36" s="72"/>
    </row>
    <row r="37" spans="1:5" ht="28.5">
      <c r="A37" s="574"/>
      <c r="B37" s="42" t="s">
        <v>233</v>
      </c>
      <c r="C37" s="72"/>
      <c r="D37" s="72"/>
      <c r="E37" s="72"/>
    </row>
    <row r="38" spans="1:5" ht="33.75" customHeight="1">
      <c r="A38" s="542" t="s">
        <v>234</v>
      </c>
      <c r="B38" s="585"/>
      <c r="C38" s="399">
        <v>200872</v>
      </c>
      <c r="D38" s="399">
        <f>SUM(D39:D40)</f>
        <v>129000</v>
      </c>
      <c r="E38" s="399">
        <f>SUM(E39:E40)</f>
        <v>114500</v>
      </c>
    </row>
    <row r="39" spans="1:5" ht="15.75" customHeight="1">
      <c r="A39" s="495" t="s">
        <v>235</v>
      </c>
      <c r="B39" s="495"/>
      <c r="C39" s="69">
        <v>10172</v>
      </c>
      <c r="D39" s="69">
        <v>7000</v>
      </c>
      <c r="E39" s="70">
        <v>8500</v>
      </c>
    </row>
    <row r="40" spans="1:5" ht="17.25" customHeight="1">
      <c r="A40" s="495" t="s">
        <v>243</v>
      </c>
      <c r="B40" s="495"/>
      <c r="C40" s="69">
        <v>190700</v>
      </c>
      <c r="D40" s="69">
        <v>122000</v>
      </c>
      <c r="E40" s="70">
        <v>106000</v>
      </c>
    </row>
    <row r="41" spans="1:5" ht="17.25" customHeight="1" hidden="1">
      <c r="A41" s="43"/>
      <c r="B41" s="43"/>
      <c r="C41" s="69"/>
      <c r="D41" s="69"/>
      <c r="E41" s="70"/>
    </row>
    <row r="42" spans="1:5" ht="24.75" customHeight="1">
      <c r="A42" s="572" t="s">
        <v>237</v>
      </c>
      <c r="B42" s="572"/>
      <c r="C42" s="400">
        <f>SUM(C38,C35,C28,C23,C18,C17,C4)</f>
        <v>1270100</v>
      </c>
      <c r="D42" s="400">
        <f>SUM(D38,D35,D28,D23,D18,D17,D4)</f>
        <v>1242050</v>
      </c>
      <c r="E42" s="400">
        <f>SUM(E38,E35,E28,E23,E18,E17,E4)</f>
        <v>1244100</v>
      </c>
    </row>
  </sheetData>
  <sheetProtection/>
  <mergeCells count="13">
    <mergeCell ref="A1:E1"/>
    <mergeCell ref="A3:B3"/>
    <mergeCell ref="A5:A16"/>
    <mergeCell ref="A19:A22"/>
    <mergeCell ref="A38:B38"/>
    <mergeCell ref="A42:B42"/>
    <mergeCell ref="A36:A37"/>
    <mergeCell ref="A24:A27"/>
    <mergeCell ref="A28:B28"/>
    <mergeCell ref="A29:A34"/>
    <mergeCell ref="A35:B35"/>
    <mergeCell ref="A39:B39"/>
    <mergeCell ref="A40:B40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9"/>
  </sheetPr>
  <dimension ref="A1:I52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2.7109375" style="0" customWidth="1"/>
    <col min="2" max="2" width="43.421875" style="0" customWidth="1"/>
    <col min="3" max="3" width="11.421875" style="0" customWidth="1"/>
    <col min="4" max="4" width="10.00390625" style="0" customWidth="1"/>
    <col min="5" max="5" width="10.421875" style="0" customWidth="1"/>
    <col min="6" max="6" width="9.7109375" style="0" customWidth="1"/>
    <col min="8" max="8" width="12.8515625" style="0" customWidth="1"/>
  </cols>
  <sheetData>
    <row r="1" spans="1:8" ht="36" customHeight="1">
      <c r="A1" s="487" t="s">
        <v>245</v>
      </c>
      <c r="B1" s="526"/>
      <c r="C1" s="526"/>
      <c r="D1" s="526"/>
      <c r="E1" s="531"/>
      <c r="F1" s="531"/>
      <c r="G1" s="531"/>
      <c r="H1" s="531"/>
    </row>
    <row r="2" spans="1:8" ht="12.75">
      <c r="A2" s="54"/>
      <c r="H2" t="s">
        <v>247</v>
      </c>
    </row>
    <row r="3" spans="1:8" ht="36">
      <c r="A3" s="527" t="s">
        <v>134</v>
      </c>
      <c r="B3" s="529"/>
      <c r="C3" s="26" t="s">
        <v>2</v>
      </c>
      <c r="D3" s="26" t="s">
        <v>246</v>
      </c>
      <c r="E3" s="26" t="s">
        <v>191</v>
      </c>
      <c r="F3" s="26" t="s">
        <v>8</v>
      </c>
      <c r="G3" s="26" t="s">
        <v>628</v>
      </c>
      <c r="H3" s="26" t="s">
        <v>192</v>
      </c>
    </row>
    <row r="4" spans="1:8" ht="20.25" customHeight="1">
      <c r="A4" s="56" t="s">
        <v>200</v>
      </c>
      <c r="B4" s="57"/>
      <c r="C4" s="58">
        <f aca="true" t="shared" si="0" ref="C4:H4">SUM(C5:C16)</f>
        <v>447087</v>
      </c>
      <c r="D4" s="58">
        <f t="shared" si="0"/>
        <v>567429</v>
      </c>
      <c r="E4" s="58">
        <f t="shared" si="0"/>
        <v>72978</v>
      </c>
      <c r="F4" s="58">
        <f t="shared" si="0"/>
        <v>16283</v>
      </c>
      <c r="G4" s="58">
        <f t="shared" si="0"/>
        <v>595</v>
      </c>
      <c r="H4" s="58">
        <f t="shared" si="0"/>
        <v>1104372</v>
      </c>
    </row>
    <row r="5" spans="1:9" ht="12.75">
      <c r="A5" s="569"/>
      <c r="B5" s="47" t="s">
        <v>201</v>
      </c>
      <c r="C5" s="59">
        <v>116323</v>
      </c>
      <c r="D5" s="60">
        <v>360062</v>
      </c>
      <c r="E5" s="60">
        <v>37900</v>
      </c>
      <c r="F5" s="60">
        <v>9777</v>
      </c>
      <c r="G5" s="60">
        <v>374</v>
      </c>
      <c r="H5" s="60">
        <f>SUM(C5:G5)</f>
        <v>524436</v>
      </c>
      <c r="I5" s="403"/>
    </row>
    <row r="6" spans="1:9" ht="12.75">
      <c r="A6" s="570"/>
      <c r="B6" s="47" t="s">
        <v>202</v>
      </c>
      <c r="C6" s="59">
        <v>44225</v>
      </c>
      <c r="D6" s="60">
        <v>113498</v>
      </c>
      <c r="E6" s="60">
        <v>13293</v>
      </c>
      <c r="F6" s="60">
        <v>3456</v>
      </c>
      <c r="G6" s="60">
        <v>132</v>
      </c>
      <c r="H6" s="60">
        <f aca="true" t="shared" si="1" ref="H6:H16">SUM(C6:G6)</f>
        <v>174604</v>
      </c>
      <c r="I6" s="403"/>
    </row>
    <row r="7" spans="1:9" ht="12.75">
      <c r="A7" s="570"/>
      <c r="B7" s="47" t="s">
        <v>203</v>
      </c>
      <c r="C7" s="59">
        <v>138327</v>
      </c>
      <c r="D7" s="60">
        <v>93869</v>
      </c>
      <c r="E7" s="60">
        <v>21785</v>
      </c>
      <c r="F7" s="60">
        <v>3050</v>
      </c>
      <c r="G7" s="60">
        <v>89</v>
      </c>
      <c r="H7" s="60">
        <f t="shared" si="1"/>
        <v>257120</v>
      </c>
      <c r="I7" s="403"/>
    </row>
    <row r="8" spans="1:8" ht="12.75">
      <c r="A8" s="570"/>
      <c r="B8" s="47" t="s">
        <v>204</v>
      </c>
      <c r="C8" s="59">
        <v>5000</v>
      </c>
      <c r="D8" s="60"/>
      <c r="E8" s="60"/>
      <c r="F8" s="60"/>
      <c r="G8" s="60"/>
      <c r="H8" s="60">
        <f t="shared" si="1"/>
        <v>5000</v>
      </c>
    </row>
    <row r="9" spans="1:8" ht="12.75">
      <c r="A9" s="570"/>
      <c r="B9" s="47" t="s">
        <v>205</v>
      </c>
      <c r="C9" s="59">
        <v>15000</v>
      </c>
      <c r="D9" s="60"/>
      <c r="E9" s="60"/>
      <c r="F9" s="60"/>
      <c r="G9" s="60"/>
      <c r="H9" s="60">
        <f t="shared" si="1"/>
        <v>15000</v>
      </c>
    </row>
    <row r="10" spans="1:8" ht="25.5">
      <c r="A10" s="570"/>
      <c r="B10" s="47" t="s">
        <v>206</v>
      </c>
      <c r="C10" s="59"/>
      <c r="D10" s="60"/>
      <c r="E10" s="60"/>
      <c r="F10" s="60"/>
      <c r="G10" s="60"/>
      <c r="H10" s="60">
        <f t="shared" si="1"/>
        <v>0</v>
      </c>
    </row>
    <row r="11" spans="1:8" ht="12.75">
      <c r="A11" s="570"/>
      <c r="B11" s="47" t="s">
        <v>207</v>
      </c>
      <c r="C11" s="59"/>
      <c r="D11" s="60"/>
      <c r="E11" s="60"/>
      <c r="F11" s="60"/>
      <c r="G11" s="60"/>
      <c r="H11" s="60">
        <f t="shared" si="1"/>
        <v>0</v>
      </c>
    </row>
    <row r="12" spans="1:8" ht="15" customHeight="1">
      <c r="A12" s="570"/>
      <c r="B12" s="47" t="s">
        <v>208</v>
      </c>
      <c r="C12" s="59">
        <v>2125</v>
      </c>
      <c r="D12" s="60"/>
      <c r="E12" s="60"/>
      <c r="F12" s="60"/>
      <c r="G12" s="60"/>
      <c r="H12" s="60">
        <f t="shared" si="1"/>
        <v>2125</v>
      </c>
    </row>
    <row r="13" spans="1:8" ht="25.5" customHeight="1">
      <c r="A13" s="570"/>
      <c r="B13" s="47" t="s">
        <v>209</v>
      </c>
      <c r="C13" s="59">
        <v>21328</v>
      </c>
      <c r="D13" s="60"/>
      <c r="E13" s="60"/>
      <c r="F13" s="60"/>
      <c r="G13" s="60"/>
      <c r="H13" s="60">
        <f t="shared" si="1"/>
        <v>21328</v>
      </c>
    </row>
    <row r="14" spans="1:8" ht="26.25" customHeight="1">
      <c r="A14" s="570"/>
      <c r="B14" s="47" t="s">
        <v>210</v>
      </c>
      <c r="C14" s="59">
        <v>104759</v>
      </c>
      <c r="D14" s="60"/>
      <c r="E14" s="60"/>
      <c r="F14" s="60"/>
      <c r="G14" s="60"/>
      <c r="H14" s="60">
        <f t="shared" si="1"/>
        <v>104759</v>
      </c>
    </row>
    <row r="15" spans="1:8" ht="12.75">
      <c r="A15" s="570"/>
      <c r="B15" s="47" t="s">
        <v>211</v>
      </c>
      <c r="C15" s="59"/>
      <c r="D15" s="60"/>
      <c r="E15" s="60"/>
      <c r="F15" s="60"/>
      <c r="G15" s="60"/>
      <c r="H15" s="60">
        <f t="shared" si="1"/>
        <v>0</v>
      </c>
    </row>
    <row r="16" spans="1:8" ht="12.75">
      <c r="A16" s="571"/>
      <c r="B16" s="47" t="s">
        <v>212</v>
      </c>
      <c r="C16" s="59"/>
      <c r="D16" s="60"/>
      <c r="E16" s="60"/>
      <c r="F16" s="60"/>
      <c r="G16" s="60"/>
      <c r="H16" s="60">
        <f t="shared" si="1"/>
        <v>0</v>
      </c>
    </row>
    <row r="17" spans="1:8" ht="19.5" customHeight="1">
      <c r="A17" s="56" t="s">
        <v>213</v>
      </c>
      <c r="B17" s="57"/>
      <c r="C17" s="61"/>
      <c r="D17" s="61"/>
      <c r="E17" s="61"/>
      <c r="F17" s="60"/>
      <c r="G17" s="60"/>
      <c r="H17" s="60"/>
    </row>
    <row r="18" spans="1:8" ht="18.75" customHeight="1">
      <c r="A18" s="56" t="s">
        <v>214</v>
      </c>
      <c r="B18" s="57"/>
      <c r="C18" s="58">
        <f>SUM(C19:C22)</f>
        <v>94050</v>
      </c>
      <c r="D18" s="58">
        <f>SUM(D19:D22)</f>
        <v>4900</v>
      </c>
      <c r="E18" s="58">
        <f>SUM(E19:E22)</f>
        <v>13787</v>
      </c>
      <c r="F18" s="58">
        <f>SUM(F19:F22)</f>
        <v>0</v>
      </c>
      <c r="G18" s="58"/>
      <c r="H18" s="58">
        <f>SUM(H19:H22)</f>
        <v>112737</v>
      </c>
    </row>
    <row r="19" spans="1:8" ht="12.75">
      <c r="A19" s="547"/>
      <c r="B19" s="47" t="s">
        <v>215</v>
      </c>
      <c r="C19" s="60">
        <v>80509</v>
      </c>
      <c r="D19" s="60">
        <v>4200</v>
      </c>
      <c r="E19" s="60">
        <v>13787</v>
      </c>
      <c r="F19" s="60"/>
      <c r="G19" s="60"/>
      <c r="H19" s="60">
        <v>98496</v>
      </c>
    </row>
    <row r="20" spans="1:8" ht="12.75">
      <c r="A20" s="547"/>
      <c r="B20" s="47" t="s">
        <v>216</v>
      </c>
      <c r="C20" s="60">
        <v>11655</v>
      </c>
      <c r="D20" s="60">
        <v>700</v>
      </c>
      <c r="E20" s="60"/>
      <c r="F20" s="60"/>
      <c r="G20" s="60"/>
      <c r="H20" s="60">
        <v>12355</v>
      </c>
    </row>
    <row r="21" spans="1:8" ht="12.75">
      <c r="A21" s="547"/>
      <c r="B21" s="47" t="s">
        <v>217</v>
      </c>
      <c r="C21" s="60">
        <v>1886</v>
      </c>
      <c r="D21" s="60"/>
      <c r="E21" s="60"/>
      <c r="F21" s="60"/>
      <c r="G21" s="60"/>
      <c r="H21" s="60">
        <v>1886</v>
      </c>
    </row>
    <row r="22" spans="1:8" ht="25.5">
      <c r="A22" s="547"/>
      <c r="B22" s="47" t="s">
        <v>218</v>
      </c>
      <c r="C22" s="60"/>
      <c r="D22" s="60"/>
      <c r="E22" s="60"/>
      <c r="F22" s="60"/>
      <c r="G22" s="60"/>
      <c r="H22" s="60"/>
    </row>
    <row r="23" spans="1:8" ht="20.25" customHeight="1">
      <c r="A23" s="56" t="s">
        <v>219</v>
      </c>
      <c r="B23" s="57"/>
      <c r="C23" s="58">
        <f>SUM(C24:C27)</f>
        <v>0</v>
      </c>
      <c r="D23" s="58">
        <f>SUM(D24:D27)</f>
        <v>0</v>
      </c>
      <c r="E23" s="58">
        <f>SUM(E24:E27)</f>
        <v>0</v>
      </c>
      <c r="F23" s="58">
        <f>SUM(F24:F27)</f>
        <v>0</v>
      </c>
      <c r="G23" s="58"/>
      <c r="H23" s="58">
        <f>SUM(H24:H27)</f>
        <v>0</v>
      </c>
    </row>
    <row r="24" spans="1:8" ht="12.75">
      <c r="A24" s="499"/>
      <c r="B24" s="43" t="s">
        <v>220</v>
      </c>
      <c r="C24" s="60"/>
      <c r="D24" s="60"/>
      <c r="E24" s="60"/>
      <c r="F24" s="60"/>
      <c r="G24" s="60"/>
      <c r="H24" s="60"/>
    </row>
    <row r="25" spans="1:8" ht="18.75" customHeight="1">
      <c r="A25" s="505"/>
      <c r="B25" s="43" t="s">
        <v>221</v>
      </c>
      <c r="C25" s="60"/>
      <c r="D25" s="60"/>
      <c r="E25" s="60"/>
      <c r="F25" s="60"/>
      <c r="G25" s="60"/>
      <c r="H25" s="60"/>
    </row>
    <row r="26" spans="1:8" ht="18.75" customHeight="1">
      <c r="A26" s="505"/>
      <c r="B26" s="43" t="s">
        <v>222</v>
      </c>
      <c r="C26" s="60"/>
      <c r="D26" s="60"/>
      <c r="E26" s="60"/>
      <c r="F26" s="60"/>
      <c r="G26" s="60"/>
      <c r="H26" s="60"/>
    </row>
    <row r="27" spans="1:8" ht="18.75" customHeight="1">
      <c r="A27" s="505"/>
      <c r="B27" s="43" t="s">
        <v>223</v>
      </c>
      <c r="C27" s="60"/>
      <c r="D27" s="60"/>
      <c r="E27" s="60"/>
      <c r="F27" s="60"/>
      <c r="G27" s="60"/>
      <c r="H27" s="60"/>
    </row>
    <row r="28" spans="1:8" ht="27" customHeight="1">
      <c r="A28" s="558" t="s">
        <v>224</v>
      </c>
      <c r="B28" s="492"/>
      <c r="C28" s="58">
        <f>SUM(C29:C34)</f>
        <v>9000</v>
      </c>
      <c r="D28" s="58">
        <f>SUM(D29:D34)</f>
        <v>0</v>
      </c>
      <c r="E28" s="58">
        <f>SUM(E29:E34)</f>
        <v>0</v>
      </c>
      <c r="F28" s="58">
        <f>SUM(F29:F34)</f>
        <v>0</v>
      </c>
      <c r="G28" s="58"/>
      <c r="H28" s="58">
        <f>SUM(H29:H34)</f>
        <v>9000</v>
      </c>
    </row>
    <row r="29" spans="1:8" ht="25.5">
      <c r="A29" s="559"/>
      <c r="B29" s="52" t="s">
        <v>225</v>
      </c>
      <c r="C29" s="62"/>
      <c r="D29" s="62"/>
      <c r="E29" s="62"/>
      <c r="F29" s="60"/>
      <c r="G29" s="60"/>
      <c r="H29" s="60"/>
    </row>
    <row r="30" spans="1:8" ht="25.5">
      <c r="A30" s="560"/>
      <c r="B30" s="52" t="s">
        <v>226</v>
      </c>
      <c r="C30" s="73">
        <v>9000</v>
      </c>
      <c r="D30" s="62"/>
      <c r="E30" s="62"/>
      <c r="F30" s="60"/>
      <c r="G30" s="60"/>
      <c r="H30" s="60">
        <v>9000</v>
      </c>
    </row>
    <row r="31" spans="1:8" ht="25.5">
      <c r="A31" s="560"/>
      <c r="B31" s="52" t="s">
        <v>227</v>
      </c>
      <c r="C31" s="62"/>
      <c r="D31" s="62"/>
      <c r="E31" s="62"/>
      <c r="F31" s="60"/>
      <c r="G31" s="60"/>
      <c r="H31" s="60"/>
    </row>
    <row r="32" spans="1:8" ht="12.75">
      <c r="A32" s="560"/>
      <c r="B32" s="52" t="s">
        <v>228</v>
      </c>
      <c r="C32" s="62"/>
      <c r="D32" s="62"/>
      <c r="E32" s="62"/>
      <c r="F32" s="60"/>
      <c r="G32" s="60"/>
      <c r="H32" s="60"/>
    </row>
    <row r="33" spans="1:8" ht="12.75">
      <c r="A33" s="560"/>
      <c r="B33" s="52" t="s">
        <v>229</v>
      </c>
      <c r="C33" s="60"/>
      <c r="D33" s="60"/>
      <c r="E33" s="60"/>
      <c r="F33" s="60"/>
      <c r="G33" s="60"/>
      <c r="H33" s="60"/>
    </row>
    <row r="34" spans="1:8" ht="12.75">
      <c r="A34" s="561"/>
      <c r="B34" s="52" t="s">
        <v>230</v>
      </c>
      <c r="C34" s="60"/>
      <c r="D34" s="60"/>
      <c r="E34" s="60"/>
      <c r="F34" s="60"/>
      <c r="G34" s="60"/>
      <c r="H34" s="60"/>
    </row>
    <row r="35" spans="1:8" ht="20.25" customHeight="1">
      <c r="A35" s="562" t="s">
        <v>231</v>
      </c>
      <c r="B35" s="563"/>
      <c r="C35" s="60">
        <f>SUM(C36:C37)</f>
        <v>0</v>
      </c>
      <c r="D35" s="60">
        <f>SUM(D36:D37)</f>
        <v>0</v>
      </c>
      <c r="E35" s="60">
        <f>SUM(E36:E37)</f>
        <v>0</v>
      </c>
      <c r="F35" s="60">
        <f>SUM(F36:F37)</f>
        <v>0</v>
      </c>
      <c r="G35" s="60"/>
      <c r="H35" s="60">
        <f>SUM(H36:H37)</f>
        <v>0</v>
      </c>
    </row>
    <row r="36" spans="1:8" ht="25.5">
      <c r="A36" s="63"/>
      <c r="B36" s="52" t="s">
        <v>232</v>
      </c>
      <c r="C36" s="60"/>
      <c r="D36" s="60"/>
      <c r="E36" s="60"/>
      <c r="F36" s="60"/>
      <c r="G36" s="60"/>
      <c r="H36" s="60"/>
    </row>
    <row r="37" spans="1:8" ht="25.5">
      <c r="A37" s="63"/>
      <c r="B37" s="52" t="s">
        <v>233</v>
      </c>
      <c r="C37" s="60"/>
      <c r="D37" s="60"/>
      <c r="E37" s="60"/>
      <c r="F37" s="60"/>
      <c r="G37" s="60"/>
      <c r="H37" s="60"/>
    </row>
    <row r="38" spans="1:8" ht="33.75" customHeight="1">
      <c r="A38" s="586" t="s">
        <v>234</v>
      </c>
      <c r="B38" s="587"/>
      <c r="C38" s="58">
        <f>SUM(C39:C40)</f>
        <v>184964</v>
      </c>
      <c r="D38" s="60">
        <f>SUM(D39:D40)</f>
        <v>0</v>
      </c>
      <c r="E38" s="60">
        <f>SUM(E39:E40)</f>
        <v>0</v>
      </c>
      <c r="F38" s="60">
        <f>SUM(F39:F40)</f>
        <v>0</v>
      </c>
      <c r="G38" s="60"/>
      <c r="H38" s="58">
        <f>SUM(H39:H40)</f>
        <v>184964</v>
      </c>
    </row>
    <row r="39" spans="1:8" ht="16.5" customHeight="1">
      <c r="A39" s="495" t="s">
        <v>235</v>
      </c>
      <c r="B39" s="495"/>
      <c r="C39" s="60">
        <v>964</v>
      </c>
      <c r="D39" s="60"/>
      <c r="E39" s="60"/>
      <c r="F39" s="60"/>
      <c r="G39" s="60"/>
      <c r="H39" s="60">
        <f>SUM(C39:G39)</f>
        <v>964</v>
      </c>
    </row>
    <row r="40" spans="1:8" ht="17.25" customHeight="1">
      <c r="A40" s="495" t="s">
        <v>236</v>
      </c>
      <c r="B40" s="495"/>
      <c r="C40" s="60">
        <v>184000</v>
      </c>
      <c r="D40" s="60"/>
      <c r="E40" s="60"/>
      <c r="F40" s="60"/>
      <c r="G40" s="60"/>
      <c r="H40" s="60">
        <f>SUM(C40:G40)</f>
        <v>184000</v>
      </c>
    </row>
    <row r="41" spans="1:8" ht="0.75" customHeight="1">
      <c r="A41" s="43"/>
      <c r="B41" s="43"/>
      <c r="C41" s="60"/>
      <c r="D41" s="60"/>
      <c r="E41" s="60"/>
      <c r="F41" s="60"/>
      <c r="G41" s="60"/>
      <c r="H41" s="60"/>
    </row>
    <row r="42" spans="1:8" ht="27.75" customHeight="1">
      <c r="A42" s="566" t="s">
        <v>237</v>
      </c>
      <c r="B42" s="566"/>
      <c r="C42" s="44">
        <f aca="true" t="shared" si="2" ref="C42:H42">SUM(C38,C35,C28,C23,C18,C17,C4)</f>
        <v>735101</v>
      </c>
      <c r="D42" s="44">
        <f t="shared" si="2"/>
        <v>572329</v>
      </c>
      <c r="E42" s="44">
        <f t="shared" si="2"/>
        <v>86765</v>
      </c>
      <c r="F42" s="44">
        <f t="shared" si="2"/>
        <v>16283</v>
      </c>
      <c r="G42" s="44">
        <f t="shared" si="2"/>
        <v>595</v>
      </c>
      <c r="H42" s="44">
        <f t="shared" si="2"/>
        <v>1411073</v>
      </c>
    </row>
    <row r="43" spans="1:8" ht="12.75">
      <c r="A43" s="5"/>
      <c r="B43" s="5"/>
      <c r="C43" s="74"/>
      <c r="D43" s="74"/>
      <c r="E43" s="74"/>
      <c r="F43" s="75"/>
      <c r="G43" s="75"/>
      <c r="H43" s="75"/>
    </row>
    <row r="44" spans="1:8" ht="12.75">
      <c r="A44" s="5"/>
      <c r="B44" s="5"/>
      <c r="C44" s="76"/>
      <c r="D44" s="76"/>
      <c r="E44" s="76"/>
      <c r="F44" s="77"/>
      <c r="G44" s="77"/>
      <c r="H44" s="77"/>
    </row>
    <row r="45" spans="1:8" ht="12.75">
      <c r="A45" s="5"/>
      <c r="B45" s="5"/>
      <c r="C45" s="76"/>
      <c r="D45" s="76"/>
      <c r="E45" s="76"/>
      <c r="F45" s="77"/>
      <c r="G45" s="77"/>
      <c r="H45" s="77"/>
    </row>
    <row r="46" spans="1:8" ht="12.75">
      <c r="A46" s="5"/>
      <c r="B46" s="5"/>
      <c r="C46" s="76"/>
      <c r="D46" s="76"/>
      <c r="E46" s="76"/>
      <c r="F46" s="77"/>
      <c r="G46" s="77"/>
      <c r="H46" s="77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</sheetData>
  <sheetProtection/>
  <mergeCells count="12">
    <mergeCell ref="A1:H1"/>
    <mergeCell ref="A3:B3"/>
    <mergeCell ref="A5:A16"/>
    <mergeCell ref="A19:A22"/>
    <mergeCell ref="A24:A27"/>
    <mergeCell ref="A28:B28"/>
    <mergeCell ref="A29:A34"/>
    <mergeCell ref="A35:B35"/>
    <mergeCell ref="A38:B38"/>
    <mergeCell ref="A39:B39"/>
    <mergeCell ref="A40:B40"/>
    <mergeCell ref="A42:B42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Simontornya Város Önkormányzata</dc:creator>
  <cp:keywords/>
  <dc:description/>
  <cp:lastModifiedBy>Nyirati József</cp:lastModifiedBy>
  <cp:lastPrinted>2009-06-04T06:29:52Z</cp:lastPrinted>
  <dcterms:created xsi:type="dcterms:W3CDTF">2009-02-04T13:46:58Z</dcterms:created>
  <dcterms:modified xsi:type="dcterms:W3CDTF">2010-01-06T11:43:22Z</dcterms:modified>
  <cp:category/>
  <cp:version/>
  <cp:contentType/>
  <cp:contentStatus/>
</cp:coreProperties>
</file>